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955" windowHeight="10740" activeTab="0"/>
  </bookViews>
  <sheets>
    <sheet name="21.03.2014" sheetId="1" r:id="rId1"/>
    <sheet name="rekonstruisani ministri" sheetId="2" r:id="rId2"/>
  </sheets>
  <definedNames/>
  <calcPr fullCalcOnLoad="1"/>
</workbook>
</file>

<file path=xl/sharedStrings.xml><?xml version="1.0" encoding="utf-8"?>
<sst xmlns="http://schemas.openxmlformats.org/spreadsheetml/2006/main" count="127" uniqueCount="88">
  <si>
    <t>funkcioner</t>
  </si>
  <si>
    <t>aktivnost</t>
  </si>
  <si>
    <t>u inostranstvu</t>
  </si>
  <si>
    <t>manifestacije (konferencije, skupovi)</t>
  </si>
  <si>
    <t>predsednik Srbije Tomislav Nikolić 01.02-16.03.2013</t>
  </si>
  <si>
    <t>predsednik Narodne skupštine Nebojša Stefanović 01.02-16.03.2013</t>
  </si>
  <si>
    <t>predsednik Vlade Srbije Ivica Dačić 01.02-16.03.2013</t>
  </si>
  <si>
    <t>potpredsednik Vlade Srbije i ministar odbrane Aleksandar Vučić 01.02-16.03.2013</t>
  </si>
  <si>
    <t>potpredsednik Vlade i ministar rada, zapošljavanja i socijalne politike Jovan Krkobabić 01.02-16.03.2013</t>
  </si>
  <si>
    <t>ministarka energetike, razvoja i zaštite životne sredine Zorana Mihajlović 01.02-16.03.2013</t>
  </si>
  <si>
    <t>ministarka zdravlja Slavica Đukić Dejanović 01.02-16.03.2013</t>
  </si>
  <si>
    <t>ministar građevinarstva i urbanizma Velimir Ilić 01.02-16.03.2013</t>
  </si>
  <si>
    <t>ministar pravde i državne uprave Nikola Selaković 01.02-16.03.2013</t>
  </si>
  <si>
    <t>ministar prirodnih resursa, rudarstva i prostornog planiranja Srbije Milan Bačević 01.02-16.03.2013</t>
  </si>
  <si>
    <t>ministar bez portfelja Sulejman Ugljanin 01.02-16.03.2013</t>
  </si>
  <si>
    <t>direktor Kancelarije za Kosovo Aleksandar Vulin 01.02-16.03.2013</t>
  </si>
  <si>
    <t>direktor Srbijagasa Dušan Bajatović 01.02-16.03.2013</t>
  </si>
  <si>
    <t>direktor Pošte Milan Krkobabić 01.02-16.03.2013</t>
  </si>
  <si>
    <t>gradonačelnik Beograda Dragan Đilas 01.02-16.03.2013</t>
  </si>
  <si>
    <t>predsednik Srbije Tomislav Nikolić 01.02-16.03.2014.</t>
  </si>
  <si>
    <t>predsednik Narodne skupštine Nebojša Stefanović 01.02-16.03.2014.</t>
  </si>
  <si>
    <t>predsednik Vlade Srbije Ivica Dačić 01.02-16.03.2014.</t>
  </si>
  <si>
    <t>potpredsednik Vlade Srbije Aleksandar Vučić 01.02-16.03.2014.</t>
  </si>
  <si>
    <t>potpredsednik Vlade i ministar rada, zapošljavanja i socijalne politike Jovan Krkobabić 01.02-16.03.2014.</t>
  </si>
  <si>
    <t>ministarka energetike, razvoja i zaštite životne sredine Zorana Mihajlović 01.02-16.03.2014.</t>
  </si>
  <si>
    <t>ministarka zdravlja Slavica Đukić Dejanović 01.02-16.03.2014.</t>
  </si>
  <si>
    <t>ministar građevinarstva i urbanizma Velimir Ilić 01.02-16.03.2014.</t>
  </si>
  <si>
    <t>ministar pravde i državne uprave Nikola Selaković 01.02-16.03.2014.</t>
  </si>
  <si>
    <t>ministar prirodnih resursa, rudarstva i prostornog planiranja Srbije Milan Bačević 01.02-16.03.2014.</t>
  </si>
  <si>
    <t>ministar bez portfelja Sulejman Ugljanin 01.02-16.03.2014.</t>
  </si>
  <si>
    <t>ministar bez protfelja Aleksandar Vulin 01.02-16.03.2014.</t>
  </si>
  <si>
    <t>direktor Srbijagasa Dušan Bajatović 01.02-16.03.2014.</t>
  </si>
  <si>
    <t>direktor Pošte Milan Krkobabić 01.02-16.03.2014.</t>
  </si>
  <si>
    <t>predsednik Privremenog organa Siniša Mali 01.02-16.03.2014.</t>
  </si>
  <si>
    <t>direktori JP</t>
  </si>
  <si>
    <t>gradski funkcioneri</t>
  </si>
  <si>
    <t>sekretar za zaštitu životne sredine Goran Trivan 01.02-16.03.2013</t>
  </si>
  <si>
    <t>sekretar za socijalnu zaštitu Nenad Matić 01.02-16.03.2013</t>
  </si>
  <si>
    <t>sekretar za sport i omladinu Aca Kovačević 01.02-16.03.2013</t>
  </si>
  <si>
    <t>sekretar za sport i omladinu Slavko Gak 01.02-16.03.2014.</t>
  </si>
  <si>
    <t>pokrajinski funkcioneri</t>
  </si>
  <si>
    <t>predsednik Vlade Vojvodine Bojan Pajtić 01.02-16.03.2013</t>
  </si>
  <si>
    <t>pokrajinska sekretarka za zdravstvo socijalnu politiku i demografiju Vesna Kopitović 01.02-16.03.2013</t>
  </si>
  <si>
    <t>sekretar za urbanizam i građevinske poslove Milan Vuković 01.02-16.03.2013</t>
  </si>
  <si>
    <t>sekretar za saobraćaj Bojan Bovan 01.02-16.03.2013</t>
  </si>
  <si>
    <t>direktor Parking servisa Boban Kovačević 01.02-16.03.2013</t>
  </si>
  <si>
    <t>direktor Gradske čistoće Radovan Draškić 01.02-16.03.2013</t>
  </si>
  <si>
    <t>direktor Vodovoda Cvijo Babić 01.02-16.03.2013</t>
  </si>
  <si>
    <t>predsednik Vlade Vojvodine Bojan Pajtić 01.02-16.03.2014.</t>
  </si>
  <si>
    <t>pokrajinska sekretarka za zdravstvo socijalnu politiku i demografiju Vesna Kopitović 01.02-16.03.2014.</t>
  </si>
  <si>
    <t>sekretar Privremenog organa Goran Vesić 01.02-16.03.2014.</t>
  </si>
  <si>
    <t>sekretar za zaštitu životne sredine Goran Trivan 01.02-16.03.2014.</t>
  </si>
  <si>
    <t>sekretar za socijalnu zaštitu Nenad Matić 01.02-16.03.2014.</t>
  </si>
  <si>
    <t>sekretar za saobraćaj Dušan Rafailović 01.02-16.03.2014.</t>
  </si>
  <si>
    <t>v.d.direktora Parking servisa Andrija Čupković 01.02-16.03.2014.</t>
  </si>
  <si>
    <t>sekretar za urbanizam i građevinske poslove Ljiljana Novaković 01.02-16.03.2014.</t>
  </si>
  <si>
    <t>v.d. direktora Gradske čistoće Siniša Lazarević 01.02-16.03.2014.</t>
  </si>
  <si>
    <t>v.d. direktora Vodovoda Svetozar Veselinović 01.02-16.03.2014.</t>
  </si>
  <si>
    <t>ukupno</t>
  </si>
  <si>
    <t>sastanci na terenu (sa domaćim zvaničnicima)</t>
  </si>
  <si>
    <t>sastanci (u kabinetu)</t>
  </si>
  <si>
    <t>ministar finansija Lazar Krstić 01.02-16.03.2014.</t>
  </si>
  <si>
    <t>ministar kulture i informisanja Ivan Tasovac 01.02-16.03.2014.</t>
  </si>
  <si>
    <t>ministar spoljnih poslova Ivan Mrkić 01.02-16.03.2014.</t>
  </si>
  <si>
    <t>ministar odbrane Nebojša Rodić 01.02-16.03.2014.</t>
  </si>
  <si>
    <t>ministar regionalnog razvoja i lokalne samouprave Igor Mirović 01.02-16.03.2014.</t>
  </si>
  <si>
    <t>ministar saobraćaja Aleksandar Antić 01.02-16.03.2014.</t>
  </si>
  <si>
    <t>ministar poljoprivrede Dragan Glamočić 01.02-16.03.2014.</t>
  </si>
  <si>
    <t>ministar prosvete Tomislav Jovanović 01.02-16.03.2014.</t>
  </si>
  <si>
    <t>ministar omladine i sporta Vanja Udovičić 01.02-16.03.2014.</t>
  </si>
  <si>
    <t>ministar bez portfelja Branko Ružić 01.02-16.03.2014.</t>
  </si>
  <si>
    <t>promotivne aktivnosti *</t>
  </si>
  <si>
    <t>* posete firmama, školama, bolnicama, sudovima, otvaranje fabrika, gradilišta, sajmova, potpisivanja ugovora i memoranduma o izgradnji i ulaganju, stipendiranju, predstavljanje planova izgradnje, uručenje stipendija, pomoći i poklona, razgovor sa građanima, radnicima</t>
  </si>
  <si>
    <t>zamenica gradonačelnika Beograda Tatjana Pašić, 01.02-16.03.2013</t>
  </si>
  <si>
    <t>ukupno bez aktivnosti u inostranstvu i sastanaka u kabinetu</t>
  </si>
  <si>
    <t>Ukupno za sve funkcionere:</t>
  </si>
  <si>
    <t>Ukupno za sve republičke funkcionere:</t>
  </si>
  <si>
    <t>Ukupno za najviše funkcionere</t>
  </si>
  <si>
    <t>Ukupno za pokrajinske funkcionere:</t>
  </si>
  <si>
    <t>potpredsednik Vlade Srbije i ministar trgovine i telekomunikacija Rasim Ljajić 01.02-16.03.2013</t>
  </si>
  <si>
    <t>potpredsednik Vlade Srbije i ministar trgovine i telekomunikacija Rasim Ljajić 01.02-16.03.2014.</t>
  </si>
  <si>
    <t>sastanci na terenu (sa domaćim zvanični-cima)</t>
  </si>
  <si>
    <t>manifesta-cije (konferen-cije, skupovi)</t>
  </si>
  <si>
    <t>Ukupno za sve gradske funkcionere:</t>
  </si>
  <si>
    <t>ostale aktivnosti**</t>
  </si>
  <si>
    <t xml:space="preserve"> ** manifestacije (konferencije, okrugli stolovi), sastanci u kabinetu i na terenu, aktivnosti u inostranstvu</t>
  </si>
  <si>
    <t>Koeficijent aktivnosti u 2014 (2013 = 100)</t>
  </si>
  <si>
    <t>U okviru projekta „Monitoring finansiranja izborne kampanje za grad Beograd 2014“ podržan je od strane Američke agencije za međunarodni razvoj (USAID). Za sadržaj nalaza odgovorni su autori i on ne mora nužno odražavati stavove USAID-a ili Vlade Sjedinjenih Američkih Država.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</si>
</sst>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right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Fill="1" applyBorder="1" applyAlignment="1">
      <alignment horizontal="left" wrapText="1"/>
    </xf>
    <xf numFmtId="0" fontId="2" fillId="0" borderId="17" xfId="0" applyFont="1" applyBorder="1" applyAlignment="1">
      <alignment horizontal="right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2" fillId="33" borderId="21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0" fontId="0" fillId="33" borderId="22" xfId="0" applyFill="1" applyBorder="1" applyAlignment="1">
      <alignment horizontal="center" wrapText="1"/>
    </xf>
    <xf numFmtId="1" fontId="2" fillId="0" borderId="23" xfId="0" applyNumberFormat="1" applyFont="1" applyBorder="1" applyAlignment="1">
      <alignment horizontal="center" wrapText="1"/>
    </xf>
    <xf numFmtId="2" fontId="2" fillId="34" borderId="12" xfId="0" applyNumberFormat="1" applyFont="1" applyFill="1" applyBorder="1" applyAlignment="1">
      <alignment horizontal="center" wrapText="1"/>
    </xf>
    <xf numFmtId="2" fontId="2" fillId="34" borderId="24" xfId="0" applyNumberFormat="1" applyFont="1" applyFill="1" applyBorder="1" applyAlignment="1">
      <alignment horizontal="center" wrapText="1"/>
    </xf>
    <xf numFmtId="2" fontId="2" fillId="34" borderId="11" xfId="0" applyNumberFormat="1" applyFont="1" applyFill="1" applyBorder="1" applyAlignment="1">
      <alignment horizontal="center" wrapText="1"/>
    </xf>
    <xf numFmtId="2" fontId="2" fillId="35" borderId="25" xfId="0" applyNumberFormat="1" applyFont="1" applyFill="1" applyBorder="1" applyAlignment="1">
      <alignment horizontal="center" wrapText="1"/>
    </xf>
    <xf numFmtId="2" fontId="2" fillId="35" borderId="26" xfId="0" applyNumberFormat="1" applyFont="1" applyFill="1" applyBorder="1" applyAlignment="1">
      <alignment horizontal="center" wrapText="1"/>
    </xf>
    <xf numFmtId="2" fontId="2" fillId="35" borderId="27" xfId="0" applyNumberFormat="1" applyFont="1" applyFill="1" applyBorder="1" applyAlignment="1">
      <alignment horizontal="center" wrapText="1"/>
    </xf>
    <xf numFmtId="2" fontId="2" fillId="0" borderId="23" xfId="0" applyNumberFormat="1" applyFont="1" applyBorder="1" applyAlignment="1">
      <alignment horizontal="center" wrapText="1"/>
    </xf>
    <xf numFmtId="2" fontId="2" fillId="0" borderId="28" xfId="0" applyNumberFormat="1" applyFont="1" applyBorder="1" applyAlignment="1">
      <alignment horizontal="center" wrapText="1"/>
    </xf>
    <xf numFmtId="2" fontId="2" fillId="33" borderId="16" xfId="0" applyNumberFormat="1" applyFont="1" applyFill="1" applyBorder="1" applyAlignment="1">
      <alignment horizontal="center" wrapText="1"/>
    </xf>
    <xf numFmtId="2" fontId="2" fillId="0" borderId="14" xfId="0" applyNumberFormat="1" applyFont="1" applyBorder="1" applyAlignment="1">
      <alignment horizontal="center" wrapText="1"/>
    </xf>
    <xf numFmtId="2" fontId="2" fillId="0" borderId="29" xfId="0" applyNumberFormat="1" applyFont="1" applyBorder="1" applyAlignment="1">
      <alignment horizontal="center" wrapText="1"/>
    </xf>
    <xf numFmtId="2" fontId="2" fillId="33" borderId="23" xfId="0" applyNumberFormat="1" applyFont="1" applyFill="1" applyBorder="1" applyAlignment="1">
      <alignment horizontal="center" wrapText="1"/>
    </xf>
    <xf numFmtId="2" fontId="2" fillId="33" borderId="28" xfId="0" applyNumberFormat="1" applyFont="1" applyFill="1" applyBorder="1" applyAlignment="1">
      <alignment horizontal="center" wrapText="1"/>
    </xf>
    <xf numFmtId="2" fontId="2" fillId="33" borderId="14" xfId="0" applyNumberFormat="1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left" wrapText="1"/>
    </xf>
    <xf numFmtId="2" fontId="2" fillId="33" borderId="0" xfId="0" applyNumberFormat="1" applyFont="1" applyFill="1" applyBorder="1" applyAlignment="1">
      <alignment horizontal="center" wrapText="1"/>
    </xf>
    <xf numFmtId="2" fontId="2" fillId="0" borderId="0" xfId="0" applyNumberFormat="1" applyFont="1" applyBorder="1" applyAlignment="1">
      <alignment horizontal="left" wrapText="1"/>
    </xf>
    <xf numFmtId="2" fontId="2" fillId="0" borderId="0" xfId="0" applyNumberFormat="1" applyFont="1" applyBorder="1" applyAlignment="1">
      <alignment horizontal="center" wrapText="1"/>
    </xf>
    <xf numFmtId="2" fontId="2" fillId="0" borderId="30" xfId="0" applyNumberFormat="1" applyFont="1" applyBorder="1" applyAlignment="1">
      <alignment horizontal="center" wrapText="1"/>
    </xf>
    <xf numFmtId="2" fontId="2" fillId="0" borderId="15" xfId="0" applyNumberFormat="1" applyFont="1" applyBorder="1" applyAlignment="1">
      <alignment horizontal="center" wrapText="1"/>
    </xf>
    <xf numFmtId="2" fontId="2" fillId="0" borderId="16" xfId="0" applyNumberFormat="1" applyFont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left" wrapText="1"/>
    </xf>
    <xf numFmtId="2" fontId="2" fillId="34" borderId="31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 horizontal="left" wrapText="1"/>
    </xf>
    <xf numFmtId="2" fontId="0" fillId="0" borderId="0" xfId="0" applyNumberFormat="1" applyAlignment="1">
      <alignment horizontal="center" wrapText="1"/>
    </xf>
    <xf numFmtId="2" fontId="0" fillId="0" borderId="0" xfId="0" applyNumberFormat="1" applyAlignment="1">
      <alignment wrapText="1"/>
    </xf>
    <xf numFmtId="0" fontId="2" fillId="0" borderId="24" xfId="0" applyFont="1" applyBorder="1" applyAlignment="1">
      <alignment horizontal="center" wrapText="1"/>
    </xf>
    <xf numFmtId="0" fontId="2" fillId="0" borderId="29" xfId="0" applyFont="1" applyBorder="1" applyAlignment="1">
      <alignment horizontal="center" wrapText="1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left" wrapText="1"/>
    </xf>
    <xf numFmtId="0" fontId="2" fillId="0" borderId="25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8" xfId="0" applyFont="1" applyFill="1" applyBorder="1" applyAlignment="1">
      <alignment horizontal="center" wrapText="1"/>
    </xf>
    <xf numFmtId="0" fontId="2" fillId="36" borderId="32" xfId="0" applyFont="1" applyFill="1" applyBorder="1" applyAlignment="1">
      <alignment horizontal="center" wrapText="1"/>
    </xf>
    <xf numFmtId="0" fontId="2" fillId="36" borderId="33" xfId="0" applyFont="1" applyFill="1" applyBorder="1" applyAlignment="1">
      <alignment horizontal="center" wrapText="1"/>
    </xf>
    <xf numFmtId="0" fontId="2" fillId="36" borderId="34" xfId="0" applyFont="1" applyFill="1" applyBorder="1" applyAlignment="1">
      <alignment horizontal="center" wrapText="1"/>
    </xf>
    <xf numFmtId="0" fontId="2" fillId="36" borderId="35" xfId="0" applyFont="1" applyFill="1" applyBorder="1" applyAlignment="1">
      <alignment horizontal="center" wrapText="1"/>
    </xf>
    <xf numFmtId="1" fontId="2" fillId="0" borderId="28" xfId="0" applyNumberFormat="1" applyFont="1" applyBorder="1" applyAlignment="1">
      <alignment horizontal="center" wrapText="1"/>
    </xf>
    <xf numFmtId="1" fontId="2" fillId="33" borderId="16" xfId="0" applyNumberFormat="1" applyFont="1" applyFill="1" applyBorder="1" applyAlignment="1">
      <alignment horizontal="center" wrapText="1"/>
    </xf>
    <xf numFmtId="1" fontId="2" fillId="33" borderId="36" xfId="0" applyNumberFormat="1" applyFont="1" applyFill="1" applyBorder="1" applyAlignment="1">
      <alignment horizontal="center" wrapText="1"/>
    </xf>
    <xf numFmtId="1" fontId="2" fillId="0" borderId="29" xfId="0" applyNumberFormat="1" applyFont="1" applyBorder="1" applyAlignment="1">
      <alignment horizontal="center" wrapText="1"/>
    </xf>
    <xf numFmtId="1" fontId="2" fillId="33" borderId="28" xfId="0" applyNumberFormat="1" applyFont="1" applyFill="1" applyBorder="1" applyAlignment="1">
      <alignment horizontal="center" wrapText="1"/>
    </xf>
    <xf numFmtId="1" fontId="2" fillId="33" borderId="29" xfId="0" applyNumberFormat="1" applyFont="1" applyFill="1" applyBorder="1" applyAlignment="1">
      <alignment horizontal="center" wrapText="1"/>
    </xf>
    <xf numFmtId="1" fontId="2" fillId="0" borderId="36" xfId="0" applyNumberFormat="1" applyFont="1" applyBorder="1" applyAlignment="1">
      <alignment horizontal="center" wrapText="1"/>
    </xf>
    <xf numFmtId="1" fontId="2" fillId="33" borderId="0" xfId="0" applyNumberFormat="1" applyFont="1" applyFill="1" applyBorder="1" applyAlignment="1">
      <alignment horizontal="center" wrapText="1"/>
    </xf>
    <xf numFmtId="1" fontId="0" fillId="33" borderId="0" xfId="0" applyNumberFormat="1" applyFill="1" applyBorder="1" applyAlignment="1">
      <alignment horizontal="center" wrapText="1"/>
    </xf>
    <xf numFmtId="1" fontId="2" fillId="33" borderId="37" xfId="0" applyNumberFormat="1" applyFont="1" applyFill="1" applyBorder="1" applyAlignment="1">
      <alignment horizontal="center" wrapText="1"/>
    </xf>
    <xf numFmtId="1" fontId="2" fillId="0" borderId="0" xfId="0" applyNumberFormat="1" applyFont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 wrapText="1"/>
    </xf>
    <xf numFmtId="1" fontId="0" fillId="0" borderId="0" xfId="0" applyNumberFormat="1" applyBorder="1" applyAlignment="1">
      <alignment horizontal="center" wrapText="1"/>
    </xf>
    <xf numFmtId="1" fontId="2" fillId="33" borderId="20" xfId="0" applyNumberFormat="1" applyFont="1" applyFill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0" fillId="33" borderId="0" xfId="0" applyNumberFormat="1" applyFill="1" applyAlignment="1">
      <alignment horizontal="center" wrapText="1"/>
    </xf>
    <xf numFmtId="1" fontId="0" fillId="0" borderId="0" xfId="0" applyNumberFormat="1" applyAlignment="1">
      <alignment horizontal="center" wrapText="1"/>
    </xf>
    <xf numFmtId="1" fontId="2" fillId="33" borderId="23" xfId="0" applyNumberFormat="1" applyFont="1" applyFill="1" applyBorder="1" applyAlignment="1">
      <alignment horizontal="center" wrapText="1"/>
    </xf>
    <xf numFmtId="1" fontId="2" fillId="0" borderId="14" xfId="0" applyNumberFormat="1" applyFont="1" applyBorder="1" applyAlignment="1">
      <alignment horizontal="center" wrapText="1"/>
    </xf>
    <xf numFmtId="1" fontId="2" fillId="33" borderId="13" xfId="0" applyNumberFormat="1" applyFont="1" applyFill="1" applyBorder="1" applyAlignment="1">
      <alignment horizontal="center" wrapText="1"/>
    </xf>
    <xf numFmtId="1" fontId="2" fillId="33" borderId="38" xfId="0" applyNumberFormat="1" applyFont="1" applyFill="1" applyBorder="1" applyAlignment="1">
      <alignment horizontal="center" wrapText="1"/>
    </xf>
    <xf numFmtId="1" fontId="2" fillId="33" borderId="14" xfId="0" applyNumberFormat="1" applyFont="1" applyFill="1" applyBorder="1" applyAlignment="1">
      <alignment horizontal="center" wrapText="1"/>
    </xf>
    <xf numFmtId="2" fontId="2" fillId="0" borderId="16" xfId="0" applyNumberFormat="1" applyFont="1" applyFill="1" applyBorder="1" applyAlignment="1">
      <alignment horizontal="center" wrapText="1"/>
    </xf>
    <xf numFmtId="2" fontId="2" fillId="0" borderId="13" xfId="0" applyNumberFormat="1" applyFont="1" applyFill="1" applyBorder="1" applyAlignment="1">
      <alignment horizontal="center" wrapText="1"/>
    </xf>
    <xf numFmtId="2" fontId="2" fillId="37" borderId="11" xfId="0" applyNumberFormat="1" applyFont="1" applyFill="1" applyBorder="1" applyAlignment="1">
      <alignment horizontal="left" wrapText="1"/>
    </xf>
    <xf numFmtId="2" fontId="2" fillId="37" borderId="12" xfId="0" applyNumberFormat="1" applyFont="1" applyFill="1" applyBorder="1" applyAlignment="1">
      <alignment horizontal="center" wrapText="1"/>
    </xf>
    <xf numFmtId="1" fontId="2" fillId="37" borderId="12" xfId="0" applyNumberFormat="1" applyFont="1" applyFill="1" applyBorder="1" applyAlignment="1">
      <alignment horizontal="center" wrapText="1"/>
    </xf>
    <xf numFmtId="1" fontId="2" fillId="37" borderId="24" xfId="0" applyNumberFormat="1" applyFont="1" applyFill="1" applyBorder="1" applyAlignment="1">
      <alignment horizontal="center" wrapText="1"/>
    </xf>
    <xf numFmtId="1" fontId="2" fillId="37" borderId="11" xfId="0" applyNumberFormat="1" applyFont="1" applyFill="1" applyBorder="1" applyAlignment="1">
      <alignment horizontal="center" wrapText="1"/>
    </xf>
    <xf numFmtId="1" fontId="2" fillId="37" borderId="39" xfId="0" applyNumberFormat="1" applyFont="1" applyFill="1" applyBorder="1" applyAlignment="1">
      <alignment horizontal="center" wrapText="1"/>
    </xf>
    <xf numFmtId="2" fontId="2" fillId="36" borderId="27" xfId="0" applyNumberFormat="1" applyFont="1" applyFill="1" applyBorder="1" applyAlignment="1">
      <alignment horizontal="left" wrapText="1"/>
    </xf>
    <xf numFmtId="2" fontId="2" fillId="36" borderId="25" xfId="0" applyNumberFormat="1" applyFont="1" applyFill="1" applyBorder="1" applyAlignment="1">
      <alignment horizontal="center" wrapText="1"/>
    </xf>
    <xf numFmtId="1" fontId="2" fillId="36" borderId="25" xfId="0" applyNumberFormat="1" applyFont="1" applyFill="1" applyBorder="1" applyAlignment="1">
      <alignment horizontal="center" wrapText="1"/>
    </xf>
    <xf numFmtId="1" fontId="2" fillId="36" borderId="26" xfId="0" applyNumberFormat="1" applyFont="1" applyFill="1" applyBorder="1" applyAlignment="1">
      <alignment horizontal="center" wrapText="1"/>
    </xf>
    <xf numFmtId="1" fontId="2" fillId="36" borderId="27" xfId="0" applyNumberFormat="1" applyFont="1" applyFill="1" applyBorder="1" applyAlignment="1">
      <alignment horizontal="center" wrapText="1"/>
    </xf>
    <xf numFmtId="1" fontId="2" fillId="36" borderId="40" xfId="0" applyNumberFormat="1" applyFont="1" applyFill="1" applyBorder="1" applyAlignment="1">
      <alignment horizontal="center" wrapText="1"/>
    </xf>
    <xf numFmtId="2" fontId="2" fillId="37" borderId="41" xfId="0" applyNumberFormat="1" applyFont="1" applyFill="1" applyBorder="1" applyAlignment="1">
      <alignment horizontal="left" wrapText="1"/>
    </xf>
    <xf numFmtId="2" fontId="2" fillId="37" borderId="42" xfId="0" applyNumberFormat="1" applyFont="1" applyFill="1" applyBorder="1" applyAlignment="1">
      <alignment horizontal="center" wrapText="1"/>
    </xf>
    <xf numFmtId="1" fontId="2" fillId="37" borderId="42" xfId="0" applyNumberFormat="1" applyFont="1" applyFill="1" applyBorder="1" applyAlignment="1">
      <alignment horizontal="center" wrapText="1"/>
    </xf>
    <xf numFmtId="1" fontId="2" fillId="37" borderId="43" xfId="0" applyNumberFormat="1" applyFont="1" applyFill="1" applyBorder="1" applyAlignment="1">
      <alignment horizontal="center" wrapText="1"/>
    </xf>
    <xf numFmtId="1" fontId="2" fillId="37" borderId="41" xfId="0" applyNumberFormat="1" applyFont="1" applyFill="1" applyBorder="1" applyAlignment="1">
      <alignment horizontal="center" wrapText="1"/>
    </xf>
    <xf numFmtId="1" fontId="2" fillId="37" borderId="44" xfId="0" applyNumberFormat="1" applyFont="1" applyFill="1" applyBorder="1" applyAlignment="1">
      <alignment horizontal="center" wrapText="1"/>
    </xf>
    <xf numFmtId="1" fontId="2" fillId="37" borderId="45" xfId="0" applyNumberFormat="1" applyFont="1" applyFill="1" applyBorder="1" applyAlignment="1">
      <alignment horizontal="center" wrapText="1"/>
    </xf>
    <xf numFmtId="1" fontId="2" fillId="36" borderId="46" xfId="0" applyNumberFormat="1" applyFont="1" applyFill="1" applyBorder="1" applyAlignment="1">
      <alignment horizontal="center" wrapText="1"/>
    </xf>
    <xf numFmtId="2" fontId="2" fillId="0" borderId="14" xfId="0" applyNumberFormat="1" applyFont="1" applyFill="1" applyBorder="1" applyAlignment="1">
      <alignment horizontal="center" wrapText="1"/>
    </xf>
    <xf numFmtId="1" fontId="2" fillId="0" borderId="14" xfId="0" applyNumberFormat="1" applyFont="1" applyFill="1" applyBorder="1" applyAlignment="1">
      <alignment horizontal="center" wrapText="1"/>
    </xf>
    <xf numFmtId="1" fontId="2" fillId="0" borderId="29" xfId="0" applyNumberFormat="1" applyFont="1" applyFill="1" applyBorder="1" applyAlignment="1">
      <alignment horizontal="center" wrapText="1"/>
    </xf>
    <xf numFmtId="1" fontId="2" fillId="0" borderId="13" xfId="0" applyNumberFormat="1" applyFont="1" applyFill="1" applyBorder="1" applyAlignment="1">
      <alignment horizontal="center" wrapText="1"/>
    </xf>
    <xf numFmtId="1" fontId="2" fillId="0" borderId="38" xfId="0" applyNumberFormat="1" applyFont="1" applyFill="1" applyBorder="1" applyAlignment="1">
      <alignment horizontal="center" wrapText="1"/>
    </xf>
    <xf numFmtId="2" fontId="2" fillId="35" borderId="47" xfId="0" applyNumberFormat="1" applyFont="1" applyFill="1" applyBorder="1" applyAlignment="1">
      <alignment horizontal="center" wrapText="1"/>
    </xf>
    <xf numFmtId="2" fontId="2" fillId="38" borderId="0" xfId="0" applyNumberFormat="1" applyFont="1" applyFill="1" applyBorder="1" applyAlignment="1">
      <alignment horizontal="left" wrapText="1"/>
    </xf>
    <xf numFmtId="2" fontId="2" fillId="38" borderId="0" xfId="0" applyNumberFormat="1" applyFont="1" applyFill="1" applyBorder="1" applyAlignment="1">
      <alignment horizontal="center" wrapText="1"/>
    </xf>
    <xf numFmtId="2" fontId="2" fillId="37" borderId="24" xfId="0" applyNumberFormat="1" applyFont="1" applyFill="1" applyBorder="1" applyAlignment="1">
      <alignment horizontal="center" wrapText="1"/>
    </xf>
    <xf numFmtId="2" fontId="2" fillId="36" borderId="26" xfId="0" applyNumberFormat="1" applyFont="1" applyFill="1" applyBorder="1" applyAlignment="1">
      <alignment horizontal="center" wrapText="1"/>
    </xf>
    <xf numFmtId="2" fontId="2" fillId="37" borderId="43" xfId="0" applyNumberFormat="1" applyFont="1" applyFill="1" applyBorder="1" applyAlignment="1">
      <alignment horizontal="center" wrapText="1"/>
    </xf>
    <xf numFmtId="1" fontId="2" fillId="37" borderId="31" xfId="0" applyNumberFormat="1" applyFont="1" applyFill="1" applyBorder="1" applyAlignment="1">
      <alignment horizontal="center" wrapText="1"/>
    </xf>
    <xf numFmtId="1" fontId="2" fillId="36" borderId="47" xfId="0" applyNumberFormat="1" applyFont="1" applyFill="1" applyBorder="1" applyAlignment="1">
      <alignment horizontal="center" wrapText="1"/>
    </xf>
    <xf numFmtId="1" fontId="2" fillId="33" borderId="48" xfId="0" applyNumberFormat="1" applyFont="1" applyFill="1" applyBorder="1" applyAlignment="1">
      <alignment horizontal="center" wrapText="1"/>
    </xf>
    <xf numFmtId="2" fontId="0" fillId="38" borderId="0" xfId="0" applyNumberFormat="1" applyFill="1" applyBorder="1" applyAlignment="1">
      <alignment horizontal="left" wrapText="1"/>
    </xf>
    <xf numFmtId="2" fontId="0" fillId="38" borderId="0" xfId="0" applyNumberFormat="1" applyFill="1" applyAlignment="1">
      <alignment horizontal="left" wrapText="1"/>
    </xf>
    <xf numFmtId="2" fontId="0" fillId="38" borderId="0" xfId="0" applyNumberFormat="1" applyFill="1" applyAlignment="1">
      <alignment wrapText="1"/>
    </xf>
    <xf numFmtId="2" fontId="2" fillId="38" borderId="0" xfId="0" applyNumberFormat="1" applyFont="1" applyFill="1" applyAlignment="1">
      <alignment horizontal="center" wrapText="1"/>
    </xf>
    <xf numFmtId="1" fontId="0" fillId="38" borderId="0" xfId="0" applyNumberFormat="1" applyFill="1" applyAlignment="1">
      <alignment horizontal="center" wrapText="1"/>
    </xf>
    <xf numFmtId="1" fontId="0" fillId="38" borderId="0" xfId="0" applyNumberFormat="1" applyFill="1" applyAlignment="1">
      <alignment wrapText="1"/>
    </xf>
    <xf numFmtId="1" fontId="2" fillId="38" borderId="0" xfId="0" applyNumberFormat="1" applyFont="1" applyFill="1" applyBorder="1" applyAlignment="1">
      <alignment horizontal="center" wrapText="1"/>
    </xf>
    <xf numFmtId="2" fontId="0" fillId="38" borderId="0" xfId="0" applyNumberFormat="1" applyFill="1" applyAlignment="1">
      <alignment horizontal="center" wrapText="1"/>
    </xf>
    <xf numFmtId="2" fontId="0" fillId="0" borderId="49" xfId="0" applyNumberFormat="1" applyFill="1" applyBorder="1" applyAlignment="1">
      <alignment horizontal="left" wrapText="1"/>
    </xf>
    <xf numFmtId="2" fontId="0" fillId="0" borderId="50" xfId="0" applyNumberFormat="1" applyBorder="1" applyAlignment="1">
      <alignment/>
    </xf>
    <xf numFmtId="2" fontId="0" fillId="0" borderId="51" xfId="0" applyNumberFormat="1" applyBorder="1" applyAlignment="1">
      <alignment/>
    </xf>
    <xf numFmtId="2" fontId="0" fillId="0" borderId="52" xfId="0" applyNumberFormat="1" applyFont="1" applyFill="1" applyBorder="1" applyAlignment="1">
      <alignment horizontal="left" wrapText="1"/>
    </xf>
    <xf numFmtId="2" fontId="0" fillId="0" borderId="53" xfId="0" applyNumberFormat="1" applyBorder="1" applyAlignment="1">
      <alignment wrapText="1"/>
    </xf>
    <xf numFmtId="2" fontId="0" fillId="0" borderId="54" xfId="0" applyNumberFormat="1" applyBorder="1" applyAlignment="1">
      <alignment wrapText="1"/>
    </xf>
    <xf numFmtId="0" fontId="0" fillId="0" borderId="55" xfId="0" applyFill="1" applyBorder="1" applyAlignment="1">
      <alignment horizontal="left" wrapText="1"/>
    </xf>
    <xf numFmtId="0" fontId="0" fillId="0" borderId="0" xfId="0" applyBorder="1" applyAlignment="1">
      <alignment/>
    </xf>
    <xf numFmtId="0" fontId="20" fillId="0" borderId="56" xfId="0" applyNumberFormat="1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114</xdr:row>
      <xdr:rowOff>47625</xdr:rowOff>
    </xdr:from>
    <xdr:to>
      <xdr:col>9</xdr:col>
      <xdr:colOff>409575</xdr:colOff>
      <xdr:row>114</xdr:row>
      <xdr:rowOff>619125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37461825"/>
          <a:ext cx="2771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14</xdr:row>
      <xdr:rowOff>466725</xdr:rowOff>
    </xdr:from>
    <xdr:to>
      <xdr:col>5</xdr:col>
      <xdr:colOff>95250</xdr:colOff>
      <xdr:row>14</xdr:row>
      <xdr:rowOff>1038225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5867400"/>
          <a:ext cx="27717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9"/>
  <sheetViews>
    <sheetView tabSelected="1" zoomScalePageLayoutView="0" workbookViewId="0" topLeftCell="A1">
      <selection activeCell="J129" sqref="J129"/>
    </sheetView>
  </sheetViews>
  <sheetFormatPr defaultColWidth="9.140625" defaultRowHeight="12.75"/>
  <cols>
    <col min="1" max="1" width="83.00390625" style="1" customWidth="1"/>
    <col min="2" max="2" width="11.57421875" style="2" hidden="1" customWidth="1"/>
    <col min="3" max="3" width="10.7109375" style="2" hidden="1" customWidth="1"/>
    <col min="4" max="4" width="11.28125" style="2" hidden="1" customWidth="1"/>
    <col min="5" max="5" width="8.140625" style="2" hidden="1" customWidth="1"/>
    <col min="6" max="7" width="11.00390625" style="2" customWidth="1"/>
    <col min="8" max="8" width="11.57421875" style="2" customWidth="1"/>
    <col min="9" max="9" width="13.421875" style="2" customWidth="1"/>
    <col min="10" max="11" width="19.140625" style="2" customWidth="1"/>
    <col min="12" max="14" width="19.140625" style="3" customWidth="1"/>
    <col min="15" max="16384" width="9.140625" style="3" customWidth="1"/>
  </cols>
  <sheetData>
    <row r="1" spans="1:9" ht="66" customHeight="1" thickBot="1">
      <c r="A1" s="13" t="s">
        <v>1</v>
      </c>
      <c r="B1" s="14" t="s">
        <v>2</v>
      </c>
      <c r="C1" s="14" t="s">
        <v>60</v>
      </c>
      <c r="D1" s="14" t="s">
        <v>81</v>
      </c>
      <c r="E1" s="14" t="s">
        <v>82</v>
      </c>
      <c r="F1" s="15" t="s">
        <v>71</v>
      </c>
      <c r="G1" s="15" t="s">
        <v>84</v>
      </c>
      <c r="H1" s="17" t="s">
        <v>58</v>
      </c>
      <c r="I1" s="18" t="s">
        <v>74</v>
      </c>
    </row>
    <row r="2" spans="1:9" ht="13.5" thickBot="1">
      <c r="A2" s="4" t="s">
        <v>0</v>
      </c>
      <c r="B2" s="11"/>
      <c r="C2" s="11"/>
      <c r="D2" s="11"/>
      <c r="E2" s="11"/>
      <c r="F2" s="16"/>
      <c r="G2" s="16"/>
      <c r="H2" s="19"/>
      <c r="I2" s="20"/>
    </row>
    <row r="3" spans="1:9" ht="26.25" customHeight="1">
      <c r="A3" s="86" t="s">
        <v>4</v>
      </c>
      <c r="B3" s="87">
        <v>8</v>
      </c>
      <c r="C3" s="87">
        <v>12</v>
      </c>
      <c r="D3" s="87">
        <v>0</v>
      </c>
      <c r="E3" s="87">
        <v>5</v>
      </c>
      <c r="F3" s="88">
        <v>0</v>
      </c>
      <c r="G3" s="89">
        <f>SUM(B3:E3)</f>
        <v>25</v>
      </c>
      <c r="H3" s="90">
        <f>SUM(F3:G3)</f>
        <v>25</v>
      </c>
      <c r="I3" s="91">
        <f>SUM(D3,E3,F3)</f>
        <v>5</v>
      </c>
    </row>
    <row r="4" spans="1:9" ht="26.25" customHeight="1">
      <c r="A4" s="92" t="s">
        <v>19</v>
      </c>
      <c r="B4" s="93">
        <v>4</v>
      </c>
      <c r="C4" s="93">
        <v>17</v>
      </c>
      <c r="D4" s="93">
        <v>0</v>
      </c>
      <c r="E4" s="93">
        <v>7</v>
      </c>
      <c r="F4" s="94">
        <v>2</v>
      </c>
      <c r="G4" s="95">
        <f>SUM(B4:E4)</f>
        <v>28</v>
      </c>
      <c r="H4" s="96">
        <f>SUM(F4:G4)</f>
        <v>30</v>
      </c>
      <c r="I4" s="97">
        <f>SUM(D4,E4,F4)</f>
        <v>9</v>
      </c>
    </row>
    <row r="5" spans="1:9" ht="26.25" customHeight="1" thickBot="1">
      <c r="A5" s="85" t="s">
        <v>86</v>
      </c>
      <c r="B5" s="31">
        <f>PRODUCT(1/B3,SUM(B4,-B3))</f>
        <v>-0.5</v>
      </c>
      <c r="C5" s="31">
        <f>PRODUCT(1/C3,SUM(C4,-C3))</f>
        <v>0.41666666666666663</v>
      </c>
      <c r="D5" s="31" t="e">
        <f>PRODUCT(1/D3,SUM(D4,-D3))</f>
        <v>#DIV/0!</v>
      </c>
      <c r="E5" s="31">
        <f>PRODUCT(1/E3,SUM(E4,-E3))</f>
        <v>0.4</v>
      </c>
      <c r="F5" s="80">
        <f>SUM(100,PRODUCT(100,SUM(F4,-F3)))</f>
        <v>300</v>
      </c>
      <c r="G5" s="65">
        <f>SUM(100,PRODUCT(100,1/G3,SUM(G4,-G3)))</f>
        <v>112</v>
      </c>
      <c r="H5" s="81">
        <f>SUM(100,PRODUCT(100,1/H3,SUM(H4,-H3)))</f>
        <v>120</v>
      </c>
      <c r="I5" s="82">
        <f>SUM(100,PRODUCT(100,1/I3,SUM(I4,-I3)))</f>
        <v>180</v>
      </c>
    </row>
    <row r="6" spans="1:9" ht="26.25" customHeight="1">
      <c r="A6" s="86" t="s">
        <v>5</v>
      </c>
      <c r="B6" s="87">
        <v>0</v>
      </c>
      <c r="C6" s="87">
        <v>9</v>
      </c>
      <c r="D6" s="87">
        <v>0</v>
      </c>
      <c r="E6" s="87">
        <v>1</v>
      </c>
      <c r="F6" s="88">
        <v>0</v>
      </c>
      <c r="G6" s="89">
        <f>SUM(B6:E6)</f>
        <v>10</v>
      </c>
      <c r="H6" s="90">
        <f>SUM(F6:G6)</f>
        <v>10</v>
      </c>
      <c r="I6" s="91">
        <f>SUM(D6,E6,F6)</f>
        <v>1</v>
      </c>
    </row>
    <row r="7" spans="1:9" ht="26.25" customHeight="1">
      <c r="A7" s="92" t="s">
        <v>20</v>
      </c>
      <c r="B7" s="93">
        <v>0</v>
      </c>
      <c r="C7" s="93">
        <v>4</v>
      </c>
      <c r="D7" s="93">
        <v>0</v>
      </c>
      <c r="E7" s="93">
        <v>1</v>
      </c>
      <c r="F7" s="94">
        <v>8</v>
      </c>
      <c r="G7" s="95">
        <f>SUM(B7:E7)</f>
        <v>5</v>
      </c>
      <c r="H7" s="96">
        <f>SUM(F7:G7)</f>
        <v>13</v>
      </c>
      <c r="I7" s="97">
        <f>SUM(D7,E7,F7)</f>
        <v>9</v>
      </c>
    </row>
    <row r="8" spans="1:9" ht="26.25" customHeight="1" thickBot="1">
      <c r="A8" s="84" t="s">
        <v>86</v>
      </c>
      <c r="B8" s="28" t="e">
        <f>PRODUCT(1/B6,SUM(B7,-B6))</f>
        <v>#DIV/0!</v>
      </c>
      <c r="C8" s="28">
        <f>PRODUCT(1/C6,SUM(C7,-C6))</f>
        <v>-0.5555555555555556</v>
      </c>
      <c r="D8" s="28" t="e">
        <f>PRODUCT(1/D6,SUM(D7,-D6))</f>
        <v>#DIV/0!</v>
      </c>
      <c r="E8" s="28">
        <f>PRODUCT(1/E6,SUM(E7,-E6))</f>
        <v>0</v>
      </c>
      <c r="F8" s="21">
        <f>SUM(100,PRODUCT(100,SUM(F7,-F6)))</f>
        <v>900</v>
      </c>
      <c r="G8" s="62">
        <f>SUM(100,PRODUCT(100,1/G6,SUM(G7,-G6)))</f>
        <v>50</v>
      </c>
      <c r="H8" s="63">
        <f>SUM(100,PRODUCT(100,1/H6,SUM(H7,-H6)))</f>
        <v>130</v>
      </c>
      <c r="I8" s="64">
        <f>SUM(100,PRODUCT(100,1/I6,SUM(I7,-I6)))</f>
        <v>900</v>
      </c>
    </row>
    <row r="9" spans="1:9" ht="26.25" customHeight="1">
      <c r="A9" s="98" t="s">
        <v>6</v>
      </c>
      <c r="B9" s="99">
        <v>12</v>
      </c>
      <c r="C9" s="99">
        <v>15</v>
      </c>
      <c r="D9" s="99">
        <v>0</v>
      </c>
      <c r="E9" s="99">
        <v>12</v>
      </c>
      <c r="F9" s="100">
        <v>2</v>
      </c>
      <c r="G9" s="101">
        <f>SUM(B9:E9)</f>
        <v>39</v>
      </c>
      <c r="H9" s="102">
        <f>SUM(F9:G9)</f>
        <v>41</v>
      </c>
      <c r="I9" s="103">
        <f>SUM(D9,E9,F9)</f>
        <v>14</v>
      </c>
    </row>
    <row r="10" spans="1:9" ht="26.25" customHeight="1">
      <c r="A10" s="92" t="s">
        <v>21</v>
      </c>
      <c r="B10" s="93">
        <v>10</v>
      </c>
      <c r="C10" s="93">
        <v>18</v>
      </c>
      <c r="D10" s="93">
        <v>1</v>
      </c>
      <c r="E10" s="93">
        <v>10</v>
      </c>
      <c r="F10" s="94">
        <v>8</v>
      </c>
      <c r="G10" s="95">
        <f>SUM(B10:E10)</f>
        <v>39</v>
      </c>
      <c r="H10" s="96">
        <f>SUM(F10:G10)</f>
        <v>47</v>
      </c>
      <c r="I10" s="97">
        <f>SUM(D10,E10,F10)</f>
        <v>19</v>
      </c>
    </row>
    <row r="11" spans="1:9" ht="26.25" customHeight="1" thickBot="1">
      <c r="A11" s="85" t="s">
        <v>86</v>
      </c>
      <c r="B11" s="31">
        <f>PRODUCT(1/B9,SUM(B10,-B9))</f>
        <v>-0.16666666666666666</v>
      </c>
      <c r="C11" s="31">
        <f>PRODUCT(1/C9,SUM(C10,-C9))</f>
        <v>0.2</v>
      </c>
      <c r="D11" s="31" t="e">
        <f>PRODUCT(1/D9,SUM(D10,-D9))</f>
        <v>#DIV/0!</v>
      </c>
      <c r="E11" s="31">
        <f>PRODUCT(1/E9,SUM(E10,-E9))</f>
        <v>-0.16666666666666666</v>
      </c>
      <c r="F11" s="80">
        <f>SUM(100,PRODUCT(100,1/F9,SUM(F10,-F9)))</f>
        <v>400</v>
      </c>
      <c r="G11" s="67">
        <f>SUM(100,PRODUCT(100,1/G9,SUM(G10,-G9)))</f>
        <v>100</v>
      </c>
      <c r="H11" s="81">
        <f>SUM(100,PRODUCT(100,1/H9,SUM(H10,-H9)))</f>
        <v>114.6341463414634</v>
      </c>
      <c r="I11" s="82">
        <f>SUM(100,PRODUCT(100,1/I9,SUM(I10,-I9)))</f>
        <v>135.71428571428572</v>
      </c>
    </row>
    <row r="12" spans="1:9" ht="26.25" customHeight="1">
      <c r="A12" s="86" t="s">
        <v>7</v>
      </c>
      <c r="B12" s="87">
        <v>10</v>
      </c>
      <c r="C12" s="87">
        <v>1</v>
      </c>
      <c r="D12" s="87">
        <v>0</v>
      </c>
      <c r="E12" s="87">
        <v>4</v>
      </c>
      <c r="F12" s="88">
        <v>1</v>
      </c>
      <c r="G12" s="89">
        <f>SUM(B12:E12)</f>
        <v>15</v>
      </c>
      <c r="H12" s="90">
        <f>SUM(F12:G12)</f>
        <v>16</v>
      </c>
      <c r="I12" s="91">
        <f>SUM(D12,E12,F12)</f>
        <v>5</v>
      </c>
    </row>
    <row r="13" spans="1:9" ht="26.25" customHeight="1">
      <c r="A13" s="92" t="s">
        <v>22</v>
      </c>
      <c r="B13" s="93">
        <v>4</v>
      </c>
      <c r="C13" s="93">
        <v>9</v>
      </c>
      <c r="D13" s="93">
        <v>2</v>
      </c>
      <c r="E13" s="93">
        <v>2</v>
      </c>
      <c r="F13" s="94">
        <v>17</v>
      </c>
      <c r="G13" s="95">
        <f>SUM(B13:E13)</f>
        <v>17</v>
      </c>
      <c r="H13" s="96">
        <f>SUM(F13:G13)</f>
        <v>34</v>
      </c>
      <c r="I13" s="97">
        <f>SUM(D13,E13,F13)</f>
        <v>21</v>
      </c>
    </row>
    <row r="14" spans="1:9" ht="26.25" customHeight="1" thickBot="1">
      <c r="A14" s="84" t="s">
        <v>86</v>
      </c>
      <c r="B14" s="28">
        <f>PRODUCT(1/B12,SUM(B13,-B12))</f>
        <v>-0.6000000000000001</v>
      </c>
      <c r="C14" s="28">
        <f>PRODUCT(1/C12,SUM(C13,-C12))</f>
        <v>8</v>
      </c>
      <c r="D14" s="28" t="e">
        <f>PRODUCT(1/D12,SUM(D13,-D12))</f>
        <v>#DIV/0!</v>
      </c>
      <c r="E14" s="28">
        <f>PRODUCT(1/E12,SUM(E13,-E12))</f>
        <v>-0.5</v>
      </c>
      <c r="F14" s="79">
        <f>SUM(100,PRODUCT(100,1/F12,SUM(F13,-F12)))</f>
        <v>1700</v>
      </c>
      <c r="G14" s="66">
        <f>SUM(100,PRODUCT(100,1/G12,SUM(G13,-G12)))</f>
        <v>113.33333333333333</v>
      </c>
      <c r="H14" s="63">
        <f>SUM(100,PRODUCT(100,1/H12,SUM(H13,-H12)))</f>
        <v>212.5</v>
      </c>
      <c r="I14" s="64">
        <f>SUM(100,PRODUCT(100,1/I12,SUM(I13,-I12)))</f>
        <v>420</v>
      </c>
    </row>
    <row r="15" spans="1:9" ht="26.25" customHeight="1">
      <c r="A15" s="98" t="s">
        <v>79</v>
      </c>
      <c r="B15" s="99">
        <v>5</v>
      </c>
      <c r="C15" s="99">
        <v>3</v>
      </c>
      <c r="D15" s="99">
        <v>0</v>
      </c>
      <c r="E15" s="99">
        <v>3</v>
      </c>
      <c r="F15" s="100">
        <v>2</v>
      </c>
      <c r="G15" s="101">
        <f>SUM(B15:E15)</f>
        <v>11</v>
      </c>
      <c r="H15" s="102">
        <f>SUM(F15:G15)</f>
        <v>13</v>
      </c>
      <c r="I15" s="103">
        <f>SUM(D15,E15,F15)</f>
        <v>5</v>
      </c>
    </row>
    <row r="16" spans="1:9" ht="26.25" customHeight="1">
      <c r="A16" s="92" t="s">
        <v>80</v>
      </c>
      <c r="B16" s="93">
        <v>0</v>
      </c>
      <c r="C16" s="93">
        <v>2</v>
      </c>
      <c r="D16" s="93">
        <v>3</v>
      </c>
      <c r="E16" s="93">
        <v>0</v>
      </c>
      <c r="F16" s="94">
        <v>5</v>
      </c>
      <c r="G16" s="95">
        <f>SUM(B16:E16)</f>
        <v>5</v>
      </c>
      <c r="H16" s="96">
        <f>SUM(F16:G16)</f>
        <v>10</v>
      </c>
      <c r="I16" s="97">
        <f>SUM(D16,E16,F16)</f>
        <v>8</v>
      </c>
    </row>
    <row r="17" spans="1:9" ht="26.25" customHeight="1" thickBot="1">
      <c r="A17" s="84" t="s">
        <v>86</v>
      </c>
      <c r="B17" s="28">
        <f>PRODUCT(1/B15,SUM(B16,-B15))</f>
        <v>-1</v>
      </c>
      <c r="C17" s="28">
        <f>PRODUCT(1/C15,SUM(C16,-C15))</f>
        <v>-0.3333333333333333</v>
      </c>
      <c r="D17" s="28" t="e">
        <f>PRODUCT(1/D15,SUM(D16,-D15))</f>
        <v>#DIV/0!</v>
      </c>
      <c r="E17" s="28">
        <f>PRODUCT(1/E15,SUM(E16,-E15))</f>
        <v>-1</v>
      </c>
      <c r="F17" s="79">
        <f>SUM(100,PRODUCT(100,1/F15,SUM(F16,-F15)))</f>
        <v>250</v>
      </c>
      <c r="G17" s="66">
        <f>SUM(100,PRODUCT(100,1/G15,SUM(G16,-G15)))</f>
        <v>45.45454545454545</v>
      </c>
      <c r="H17" s="63">
        <f>SUM(100,PRODUCT(100,1/H15,SUM(H16,-H15)))</f>
        <v>76.92307692307692</v>
      </c>
      <c r="I17" s="64">
        <f>SUM(100,PRODUCT(100,1/I15,SUM(I16,-I15)))</f>
        <v>160</v>
      </c>
    </row>
    <row r="18" spans="1:9" ht="26.25" customHeight="1" thickBot="1">
      <c r="A18" s="131" t="s">
        <v>72</v>
      </c>
      <c r="B18" s="132"/>
      <c r="C18" s="132"/>
      <c r="D18" s="132"/>
      <c r="E18" s="132"/>
      <c r="F18" s="132"/>
      <c r="G18" s="132"/>
      <c r="H18" s="132"/>
      <c r="I18" s="133"/>
    </row>
    <row r="19" spans="1:9" ht="17.25" customHeight="1" thickBot="1">
      <c r="A19" s="128" t="s">
        <v>85</v>
      </c>
      <c r="B19" s="129"/>
      <c r="C19" s="129"/>
      <c r="D19" s="129"/>
      <c r="E19" s="129"/>
      <c r="F19" s="129"/>
      <c r="G19" s="129"/>
      <c r="H19" s="129"/>
      <c r="I19" s="130"/>
    </row>
    <row r="20" spans="1:9" ht="27" customHeight="1">
      <c r="A20" s="86" t="s">
        <v>8</v>
      </c>
      <c r="B20" s="87">
        <v>5</v>
      </c>
      <c r="C20" s="87">
        <v>0</v>
      </c>
      <c r="D20" s="87">
        <v>0</v>
      </c>
      <c r="E20" s="87">
        <v>2</v>
      </c>
      <c r="F20" s="88">
        <v>0</v>
      </c>
      <c r="G20" s="89">
        <f>SUM(B20:E20)</f>
        <v>7</v>
      </c>
      <c r="H20" s="90">
        <f>SUM(F20:G20)</f>
        <v>7</v>
      </c>
      <c r="I20" s="91">
        <f>SUM(D20,E20,F20)</f>
        <v>2</v>
      </c>
    </row>
    <row r="21" spans="1:9" ht="27" customHeight="1">
      <c r="A21" s="92" t="s">
        <v>23</v>
      </c>
      <c r="B21" s="93">
        <v>0</v>
      </c>
      <c r="C21" s="93">
        <v>0</v>
      </c>
      <c r="D21" s="93">
        <v>0</v>
      </c>
      <c r="E21" s="93">
        <v>0</v>
      </c>
      <c r="F21" s="94">
        <v>0</v>
      </c>
      <c r="G21" s="95">
        <f>SUM(B21:E21)</f>
        <v>0</v>
      </c>
      <c r="H21" s="96">
        <f>SUM(F21:G21)</f>
        <v>0</v>
      </c>
      <c r="I21" s="97">
        <f>SUM(D21,E21,F21)</f>
        <v>0</v>
      </c>
    </row>
    <row r="22" spans="1:9" ht="27" customHeight="1" thickBot="1">
      <c r="A22" s="85" t="s">
        <v>86</v>
      </c>
      <c r="B22" s="35">
        <f>PRODUCT(1/B20,SUM(B21,-B20))</f>
        <v>-1</v>
      </c>
      <c r="C22" s="35" t="e">
        <f>PRODUCT(1/C20,SUM(C21,-C20))</f>
        <v>#DIV/0!</v>
      </c>
      <c r="D22" s="35" t="e">
        <f>PRODUCT(1/D20,SUM(D21,-D20))</f>
        <v>#DIV/0!</v>
      </c>
      <c r="E22" s="35">
        <f>PRODUCT(1/E20,SUM(E21,-E20))</f>
        <v>-1</v>
      </c>
      <c r="F22" s="80">
        <f>SUM(100,PRODUCT(100,SUM(F21,-F20)))</f>
        <v>100</v>
      </c>
      <c r="G22" s="67">
        <f>SUM(100,PRODUCT(100,1/G20,SUM(G21,-G20)))</f>
        <v>0</v>
      </c>
      <c r="H22" s="81">
        <f>SUM(100,PRODUCT(100,1/H20,SUM(H21,-H20)))</f>
        <v>0</v>
      </c>
      <c r="I22" s="82">
        <f>SUM(100,PRODUCT(100,1/I20,SUM(I21,-I20)))</f>
        <v>0</v>
      </c>
    </row>
    <row r="23" spans="1:9" ht="27" customHeight="1">
      <c r="A23" s="86" t="s">
        <v>9</v>
      </c>
      <c r="B23" s="87">
        <v>0</v>
      </c>
      <c r="C23" s="87">
        <v>1</v>
      </c>
      <c r="D23" s="87">
        <v>1</v>
      </c>
      <c r="E23" s="87">
        <v>16</v>
      </c>
      <c r="F23" s="88">
        <v>1</v>
      </c>
      <c r="G23" s="89">
        <f>SUM(B23:E23)</f>
        <v>18</v>
      </c>
      <c r="H23" s="90">
        <f>SUM(F23:G23)</f>
        <v>19</v>
      </c>
      <c r="I23" s="91">
        <f>SUM(D23,E23,F23)</f>
        <v>18</v>
      </c>
    </row>
    <row r="24" spans="1:9" ht="27" customHeight="1">
      <c r="A24" s="92" t="s">
        <v>24</v>
      </c>
      <c r="B24" s="93">
        <v>0</v>
      </c>
      <c r="C24" s="93">
        <v>8</v>
      </c>
      <c r="D24" s="93">
        <v>4</v>
      </c>
      <c r="E24" s="93">
        <v>4</v>
      </c>
      <c r="F24" s="94">
        <v>36</v>
      </c>
      <c r="G24" s="95">
        <f>SUM(B24:E24)</f>
        <v>16</v>
      </c>
      <c r="H24" s="96">
        <f>SUM(F24:G24)</f>
        <v>52</v>
      </c>
      <c r="I24" s="97">
        <f>SUM(D24,E24,F24)</f>
        <v>44</v>
      </c>
    </row>
    <row r="25" spans="1:9" ht="27" customHeight="1" thickBot="1">
      <c r="A25" s="84" t="s">
        <v>86</v>
      </c>
      <c r="B25" s="33" t="e">
        <f>PRODUCT(1/B23,SUM(B24,-B23))</f>
        <v>#DIV/0!</v>
      </c>
      <c r="C25" s="33">
        <f>PRODUCT(1/C23,SUM(C24,-C23))</f>
        <v>7</v>
      </c>
      <c r="D25" s="33">
        <f>PRODUCT(1/D23,SUM(D24,-D23))</f>
        <v>3</v>
      </c>
      <c r="E25" s="33">
        <f>PRODUCT(1/E23,SUM(E24,-E23))</f>
        <v>-0.75</v>
      </c>
      <c r="F25" s="79">
        <f>SUM(100,PRODUCT(100,1/F23,SUM(F24,-F23)))</f>
        <v>3600</v>
      </c>
      <c r="G25" s="66">
        <f>SUM(100,PRODUCT(100,1/G23,SUM(G24,-G23)))</f>
        <v>88.88888888888889</v>
      </c>
      <c r="H25" s="63">
        <f>SUM(100,PRODUCT(100,1/H23,SUM(H24,-H23)))</f>
        <v>273.6842105263158</v>
      </c>
      <c r="I25" s="64">
        <f>SUM(100,PRODUCT(100,1/I23,SUM(I24,-I23)))</f>
        <v>244.44444444444443</v>
      </c>
    </row>
    <row r="26" spans="1:9" ht="27" customHeight="1">
      <c r="A26" s="98" t="s">
        <v>10</v>
      </c>
      <c r="B26" s="99">
        <v>0</v>
      </c>
      <c r="C26" s="99">
        <v>2</v>
      </c>
      <c r="D26" s="99">
        <v>0</v>
      </c>
      <c r="E26" s="99">
        <v>9</v>
      </c>
      <c r="F26" s="100">
        <v>3</v>
      </c>
      <c r="G26" s="101">
        <f>SUM(B26:E26)</f>
        <v>11</v>
      </c>
      <c r="H26" s="102">
        <f>SUM(F26:G26)</f>
        <v>14</v>
      </c>
      <c r="I26" s="103">
        <f>SUM(D26,E26,F26)</f>
        <v>12</v>
      </c>
    </row>
    <row r="27" spans="1:9" ht="27" customHeight="1">
      <c r="A27" s="92" t="s">
        <v>25</v>
      </c>
      <c r="B27" s="93">
        <v>0</v>
      </c>
      <c r="C27" s="93">
        <v>1</v>
      </c>
      <c r="D27" s="93">
        <v>0</v>
      </c>
      <c r="E27" s="93">
        <v>10</v>
      </c>
      <c r="F27" s="94">
        <v>16</v>
      </c>
      <c r="G27" s="95">
        <f>SUM(B27:E27)</f>
        <v>11</v>
      </c>
      <c r="H27" s="96">
        <f>SUM(F27:G27)</f>
        <v>27</v>
      </c>
      <c r="I27" s="97">
        <f>SUM(D27,E27,F27)</f>
        <v>26</v>
      </c>
    </row>
    <row r="28" spans="1:11" s="10" customFormat="1" ht="27" customHeight="1" thickBot="1">
      <c r="A28" s="85" t="s">
        <v>86</v>
      </c>
      <c r="B28" s="35" t="e">
        <f>PRODUCT(1/B26,SUM(B27,-B26))</f>
        <v>#DIV/0!</v>
      </c>
      <c r="C28" s="35">
        <f>PRODUCT(1/C26,SUM(C27,-C26))</f>
        <v>-0.5</v>
      </c>
      <c r="D28" s="35" t="e">
        <f>PRODUCT(1/D26,SUM(D27,-D26))</f>
        <v>#DIV/0!</v>
      </c>
      <c r="E28" s="35">
        <f>PRODUCT(1/E26,SUM(E27,-E26))</f>
        <v>0.1111111111111111</v>
      </c>
      <c r="F28" s="83">
        <f>SUM(100,PRODUCT(100,1/F26,SUM(F27,-F26)))</f>
        <v>533.3333333333333</v>
      </c>
      <c r="G28" s="67">
        <f>SUM(100,PRODUCT(100,1/G26,SUM(G27,-G26)))</f>
        <v>100</v>
      </c>
      <c r="H28" s="81">
        <f>SUM(100,PRODUCT(100,1/H26,SUM(H27,-H26)))</f>
        <v>192.85714285714283</v>
      </c>
      <c r="I28" s="82">
        <f>SUM(100,PRODUCT(100,1/I26,SUM(I27,-I26)))</f>
        <v>216.66666666666666</v>
      </c>
      <c r="J28" s="9"/>
      <c r="K28" s="9"/>
    </row>
    <row r="29" spans="1:9" ht="27" customHeight="1">
      <c r="A29" s="86" t="s">
        <v>11</v>
      </c>
      <c r="B29" s="87">
        <v>2</v>
      </c>
      <c r="C29" s="87">
        <v>4</v>
      </c>
      <c r="D29" s="87">
        <v>0</v>
      </c>
      <c r="E29" s="87">
        <v>1</v>
      </c>
      <c r="F29" s="88">
        <v>0</v>
      </c>
      <c r="G29" s="89">
        <f>SUM(B29:E29)</f>
        <v>7</v>
      </c>
      <c r="H29" s="90">
        <f>SUM(F29:G29)</f>
        <v>7</v>
      </c>
      <c r="I29" s="91">
        <f>SUM(D29,E29,F29)</f>
        <v>1</v>
      </c>
    </row>
    <row r="30" spans="1:9" ht="27" customHeight="1">
      <c r="A30" s="92" t="s">
        <v>26</v>
      </c>
      <c r="B30" s="93">
        <v>0</v>
      </c>
      <c r="C30" s="93">
        <v>1</v>
      </c>
      <c r="D30" s="93">
        <v>5</v>
      </c>
      <c r="E30" s="93">
        <v>1</v>
      </c>
      <c r="F30" s="94">
        <v>9</v>
      </c>
      <c r="G30" s="95">
        <f>SUM(B30:E30)</f>
        <v>7</v>
      </c>
      <c r="H30" s="96">
        <f>SUM(F30:G30)</f>
        <v>16</v>
      </c>
      <c r="I30" s="97">
        <f>SUM(D30,E30,F30)</f>
        <v>15</v>
      </c>
    </row>
    <row r="31" spans="1:9" ht="27" customHeight="1" thickBot="1">
      <c r="A31" s="84" t="s">
        <v>86</v>
      </c>
      <c r="B31" s="33">
        <f>PRODUCT(1/B29,SUM(B30,-B29))</f>
        <v>-1</v>
      </c>
      <c r="C31" s="33">
        <f>PRODUCT(1/C29,SUM(C30,-C29))</f>
        <v>-0.75</v>
      </c>
      <c r="D31" s="33" t="e">
        <f>PRODUCT(1/D29,SUM(D30,-D29))</f>
        <v>#DIV/0!</v>
      </c>
      <c r="E31" s="33">
        <f>PRODUCT(1/E29,SUM(E30,-E29))</f>
        <v>0</v>
      </c>
      <c r="F31" s="21">
        <f>SUM(100,PRODUCT(100,SUM(F30,-F29)))</f>
        <v>1000</v>
      </c>
      <c r="G31" s="66">
        <f>SUM(100,PRODUCT(100,1/G29,SUM(G30,-G29)))</f>
        <v>100</v>
      </c>
      <c r="H31" s="63">
        <f>SUM(100,PRODUCT(100,1/H29,SUM(H30,-H29)))</f>
        <v>228.57142857142856</v>
      </c>
      <c r="I31" s="64">
        <f>SUM(100,PRODUCT(100,1/I29,SUM(I30,-I29)))</f>
        <v>1500</v>
      </c>
    </row>
    <row r="32" spans="1:9" ht="27" customHeight="1">
      <c r="A32" s="98" t="s">
        <v>12</v>
      </c>
      <c r="B32" s="99">
        <v>7</v>
      </c>
      <c r="C32" s="99">
        <v>6</v>
      </c>
      <c r="D32" s="99">
        <v>0</v>
      </c>
      <c r="E32" s="99">
        <v>2</v>
      </c>
      <c r="F32" s="100">
        <v>0</v>
      </c>
      <c r="G32" s="101">
        <f>SUM(B32:E32)</f>
        <v>15</v>
      </c>
      <c r="H32" s="102">
        <f>SUM(F32:G32)</f>
        <v>15</v>
      </c>
      <c r="I32" s="103">
        <f>SUM(D32,E32,F32)</f>
        <v>2</v>
      </c>
    </row>
    <row r="33" spans="1:9" ht="27" customHeight="1">
      <c r="A33" s="92" t="s">
        <v>27</v>
      </c>
      <c r="B33" s="93">
        <v>0</v>
      </c>
      <c r="C33" s="93">
        <v>5</v>
      </c>
      <c r="D33" s="93">
        <v>2</v>
      </c>
      <c r="E33" s="93">
        <v>4</v>
      </c>
      <c r="F33" s="94">
        <v>6</v>
      </c>
      <c r="G33" s="95">
        <f>SUM(B33:E33)</f>
        <v>11</v>
      </c>
      <c r="H33" s="96">
        <f>SUM(F33:G33)</f>
        <v>17</v>
      </c>
      <c r="I33" s="97">
        <f>SUM(D33,E33,F33)</f>
        <v>12</v>
      </c>
    </row>
    <row r="34" spans="1:9" ht="27" customHeight="1" thickBot="1">
      <c r="A34" s="85" t="s">
        <v>86</v>
      </c>
      <c r="B34" s="35">
        <f>PRODUCT(1/B32,SUM(B33,-B32))</f>
        <v>-1</v>
      </c>
      <c r="C34" s="35">
        <f>PRODUCT(1/C32,SUM(C33,-C32))</f>
        <v>-0.16666666666666666</v>
      </c>
      <c r="D34" s="35" t="e">
        <f>PRODUCT(1/D32,SUM(D33,-D32))</f>
        <v>#DIV/0!</v>
      </c>
      <c r="E34" s="35">
        <f>PRODUCT(1/E32,SUM(E33,-E32))</f>
        <v>1</v>
      </c>
      <c r="F34" s="80">
        <f>SUM(100,PRODUCT(100,SUM(F33,-F32)))</f>
        <v>700</v>
      </c>
      <c r="G34" s="67">
        <f>SUM(100,PRODUCT(100,1/G32,SUM(G33,-G32)))</f>
        <v>73.33333333333333</v>
      </c>
      <c r="H34" s="81">
        <f>SUM(100,PRODUCT(100,1/H32,SUM(H33,-H32)))</f>
        <v>113.33333333333333</v>
      </c>
      <c r="I34" s="82">
        <f>SUM(100,PRODUCT(100,1/I32,SUM(I33,-I32)))</f>
        <v>600</v>
      </c>
    </row>
    <row r="35" spans="1:9" ht="27" customHeight="1">
      <c r="A35" s="86" t="s">
        <v>13</v>
      </c>
      <c r="B35" s="87">
        <v>3</v>
      </c>
      <c r="C35" s="87">
        <v>6</v>
      </c>
      <c r="D35" s="87">
        <v>0</v>
      </c>
      <c r="E35" s="87">
        <v>0</v>
      </c>
      <c r="F35" s="88">
        <v>0</v>
      </c>
      <c r="G35" s="89">
        <f>SUM(B35:E35)</f>
        <v>9</v>
      </c>
      <c r="H35" s="90">
        <f>SUM(F35:G35)</f>
        <v>9</v>
      </c>
      <c r="I35" s="91">
        <f>SUM(D35,E35,F35)</f>
        <v>0</v>
      </c>
    </row>
    <row r="36" spans="1:9" ht="27" customHeight="1">
      <c r="A36" s="92" t="s">
        <v>28</v>
      </c>
      <c r="B36" s="93">
        <v>0</v>
      </c>
      <c r="C36" s="93">
        <v>0</v>
      </c>
      <c r="D36" s="93">
        <v>4</v>
      </c>
      <c r="E36" s="93">
        <v>2</v>
      </c>
      <c r="F36" s="94">
        <v>5</v>
      </c>
      <c r="G36" s="95">
        <f>SUM(B36:E36)</f>
        <v>6</v>
      </c>
      <c r="H36" s="96">
        <f>SUM(F36:G36)</f>
        <v>11</v>
      </c>
      <c r="I36" s="97">
        <f>SUM(D36,E36,F36)</f>
        <v>11</v>
      </c>
    </row>
    <row r="37" spans="1:9" ht="27" customHeight="1" thickBot="1">
      <c r="A37" s="84" t="s">
        <v>86</v>
      </c>
      <c r="B37" s="33">
        <f>PRODUCT(1/B35,SUM(B36,-B35))</f>
        <v>-1</v>
      </c>
      <c r="C37" s="33">
        <f>PRODUCT(1/C35,SUM(C36,-C35))</f>
        <v>-1</v>
      </c>
      <c r="D37" s="33" t="e">
        <f>PRODUCT(1/D35,SUM(D36,-D35))</f>
        <v>#DIV/0!</v>
      </c>
      <c r="E37" s="33" t="e">
        <f>PRODUCT(1/E35,SUM(E36,-E35))</f>
        <v>#DIV/0!</v>
      </c>
      <c r="F37" s="21">
        <f>SUM(100,PRODUCT(100,SUM(F36,-F35)))</f>
        <v>600</v>
      </c>
      <c r="G37" s="66">
        <f>SUM(100,PRODUCT(100,1/G35,SUM(G36,-G35)))</f>
        <v>66.66666666666667</v>
      </c>
      <c r="H37" s="63">
        <f>SUM(100,PRODUCT(100,1/H35,SUM(H36,-H35)))</f>
        <v>122.22222222222223</v>
      </c>
      <c r="I37" s="68">
        <f>SUM(100,PRODUCT(100,SUM(I36,-I35)))</f>
        <v>1200</v>
      </c>
    </row>
    <row r="38" spans="1:9" ht="27" customHeight="1" thickBot="1">
      <c r="A38" s="36"/>
      <c r="B38" s="37"/>
      <c r="C38" s="37"/>
      <c r="D38" s="37"/>
      <c r="E38" s="37"/>
      <c r="F38" s="69"/>
      <c r="G38" s="69"/>
      <c r="H38" s="69"/>
      <c r="I38" s="69"/>
    </row>
    <row r="39" spans="1:9" ht="27" customHeight="1">
      <c r="A39" s="86" t="s">
        <v>14</v>
      </c>
      <c r="B39" s="87">
        <v>6</v>
      </c>
      <c r="C39" s="87">
        <v>12</v>
      </c>
      <c r="D39" s="87">
        <v>1</v>
      </c>
      <c r="E39" s="87">
        <v>1</v>
      </c>
      <c r="F39" s="88">
        <v>2</v>
      </c>
      <c r="G39" s="89">
        <f>SUM(B39:E39)</f>
        <v>20</v>
      </c>
      <c r="H39" s="90">
        <f>SUM(F39:G39)</f>
        <v>22</v>
      </c>
      <c r="I39" s="91">
        <f>SUM(D39,E39,F39)</f>
        <v>4</v>
      </c>
    </row>
    <row r="40" spans="1:9" ht="27" customHeight="1">
      <c r="A40" s="92" t="s">
        <v>29</v>
      </c>
      <c r="B40" s="93">
        <v>0</v>
      </c>
      <c r="C40" s="93">
        <v>0</v>
      </c>
      <c r="D40" s="93">
        <v>0</v>
      </c>
      <c r="E40" s="93">
        <v>3</v>
      </c>
      <c r="F40" s="94">
        <v>0</v>
      </c>
      <c r="G40" s="95">
        <f>SUM(B40:E40)</f>
        <v>3</v>
      </c>
      <c r="H40" s="96">
        <f>SUM(F40:G40)</f>
        <v>3</v>
      </c>
      <c r="I40" s="97">
        <f>SUM(D40,E40,F40)</f>
        <v>3</v>
      </c>
    </row>
    <row r="41" spans="1:9" ht="27" customHeight="1" thickBot="1">
      <c r="A41" s="85" t="s">
        <v>86</v>
      </c>
      <c r="B41" s="106">
        <f>PRODUCT(1/B39,SUM(B40,-B39))</f>
        <v>-1</v>
      </c>
      <c r="C41" s="106">
        <f>PRODUCT(1/C39,SUM(C40,-C39))</f>
        <v>-1</v>
      </c>
      <c r="D41" s="106">
        <f>PRODUCT(1/D39,SUM(D40,-D39))</f>
        <v>-1</v>
      </c>
      <c r="E41" s="106">
        <f>PRODUCT(1/E39,SUM(E40,-E39))</f>
        <v>2</v>
      </c>
      <c r="F41" s="107">
        <f>SUM(100,PRODUCT(100,1/F39,SUM(F40,-F39)))</f>
        <v>0</v>
      </c>
      <c r="G41" s="108">
        <f>SUM(100,PRODUCT(100,1/G39,SUM(G40,-G39)))</f>
        <v>15</v>
      </c>
      <c r="H41" s="109">
        <f>SUM(100,PRODUCT(100,1/H39,SUM(H40,-H39)))</f>
        <v>13.636363636363626</v>
      </c>
      <c r="I41" s="110">
        <f>SUM(100,PRODUCT(100,1/I39,SUM(I40,-I39)))</f>
        <v>75</v>
      </c>
    </row>
    <row r="42" spans="1:9" ht="27" customHeight="1">
      <c r="A42" s="86" t="s">
        <v>15</v>
      </c>
      <c r="B42" s="87">
        <v>1</v>
      </c>
      <c r="C42" s="87">
        <v>8</v>
      </c>
      <c r="D42" s="87">
        <v>4</v>
      </c>
      <c r="E42" s="87">
        <v>1</v>
      </c>
      <c r="F42" s="88">
        <v>0</v>
      </c>
      <c r="G42" s="89">
        <f>SUM(B42:E42)</f>
        <v>14</v>
      </c>
      <c r="H42" s="90">
        <f>SUM(F42:G42)</f>
        <v>14</v>
      </c>
      <c r="I42" s="91">
        <f>SUM(D42,E42,F42)</f>
        <v>5</v>
      </c>
    </row>
    <row r="43" spans="1:9" ht="27" customHeight="1">
      <c r="A43" s="92" t="s">
        <v>30</v>
      </c>
      <c r="B43" s="93">
        <v>0</v>
      </c>
      <c r="C43" s="93">
        <v>4</v>
      </c>
      <c r="D43" s="93">
        <v>3</v>
      </c>
      <c r="E43" s="93">
        <v>2</v>
      </c>
      <c r="F43" s="94">
        <v>14</v>
      </c>
      <c r="G43" s="95">
        <f>SUM(B43:E43)</f>
        <v>9</v>
      </c>
      <c r="H43" s="96">
        <f>SUM(F43:G43)</f>
        <v>23</v>
      </c>
      <c r="I43" s="97">
        <f>SUM(D43,E43,F43)</f>
        <v>19</v>
      </c>
    </row>
    <row r="44" spans="1:9" ht="27" customHeight="1" thickBot="1">
      <c r="A44" s="84" t="s">
        <v>86</v>
      </c>
      <c r="B44" s="33">
        <f>PRODUCT(1/B42,SUM(B43,-B42))</f>
        <v>-1</v>
      </c>
      <c r="C44" s="33">
        <f>PRODUCT(1/C42,SUM(C43,-C42))</f>
        <v>-0.5</v>
      </c>
      <c r="D44" s="33">
        <f>PRODUCT(1/D42,SUM(D43,-D42))</f>
        <v>-0.25</v>
      </c>
      <c r="E44" s="33">
        <f>PRODUCT(1/E42,SUM(E43,-E42))</f>
        <v>1</v>
      </c>
      <c r="F44" s="21">
        <f>SUM(100,PRODUCT(100,SUM(F43,-F42)))</f>
        <v>1500</v>
      </c>
      <c r="G44" s="66">
        <f>SUM(100,PRODUCT(100,1/G42,SUM(G43,-G42)))</f>
        <v>64.28571428571429</v>
      </c>
      <c r="H44" s="63">
        <f>SUM(100,PRODUCT(100,1/H42,SUM(H43,-H42)))</f>
        <v>164.28571428571428</v>
      </c>
      <c r="I44" s="64">
        <f>SUM(100,PRODUCT(100,1/I42,SUM(I43,-I42)))</f>
        <v>380</v>
      </c>
    </row>
    <row r="45" spans="1:9" ht="14.25" customHeight="1" thickBot="1">
      <c r="A45" s="36"/>
      <c r="B45" s="37"/>
      <c r="C45" s="37"/>
      <c r="D45" s="37"/>
      <c r="E45" s="37"/>
      <c r="F45" s="69"/>
      <c r="G45" s="69"/>
      <c r="H45" s="69"/>
      <c r="I45" s="70"/>
    </row>
    <row r="46" spans="1:9" ht="27" customHeight="1">
      <c r="A46" s="36" t="s">
        <v>77</v>
      </c>
      <c r="B46" s="24">
        <f aca="true" t="shared" si="0" ref="B46:F47">SUM(B42,B39,B35,B32,B29,B26,B23,B20,B15,B12,B9,B6,B3)</f>
        <v>59</v>
      </c>
      <c r="C46" s="22">
        <f t="shared" si="0"/>
        <v>79</v>
      </c>
      <c r="D46" s="22">
        <f t="shared" si="0"/>
        <v>6</v>
      </c>
      <c r="E46" s="23">
        <f t="shared" si="0"/>
        <v>57</v>
      </c>
      <c r="F46" s="90">
        <f t="shared" si="0"/>
        <v>11</v>
      </c>
      <c r="G46" s="89">
        <f>SUM(B46:E46)</f>
        <v>201</v>
      </c>
      <c r="H46" s="90">
        <f>SUM(F46:G46)</f>
        <v>212</v>
      </c>
      <c r="I46" s="91">
        <f>SUM(D46,E46,F46)</f>
        <v>74</v>
      </c>
    </row>
    <row r="47" spans="1:9" ht="27" customHeight="1">
      <c r="A47" s="36"/>
      <c r="B47" s="27">
        <f t="shared" si="0"/>
        <v>18</v>
      </c>
      <c r="C47" s="25">
        <f t="shared" si="0"/>
        <v>69</v>
      </c>
      <c r="D47" s="25">
        <f t="shared" si="0"/>
        <v>24</v>
      </c>
      <c r="E47" s="26">
        <f t="shared" si="0"/>
        <v>46</v>
      </c>
      <c r="F47" s="96">
        <f t="shared" si="0"/>
        <v>126</v>
      </c>
      <c r="G47" s="95">
        <f>SUM(B47:E47)</f>
        <v>157</v>
      </c>
      <c r="H47" s="96">
        <f>SUM(F47:G47)</f>
        <v>283</v>
      </c>
      <c r="I47" s="97">
        <f>SUM(D47,E47,F47)</f>
        <v>196</v>
      </c>
    </row>
    <row r="48" spans="1:9" ht="27" customHeight="1" thickBot="1">
      <c r="A48" s="37" t="s">
        <v>86</v>
      </c>
      <c r="B48" s="30">
        <f>PRODUCT(1/B46,SUM(B47,-B46))</f>
        <v>-0.6949152542372882</v>
      </c>
      <c r="C48" s="33">
        <f>PRODUCT(1/C46,SUM(C47,-C46))</f>
        <v>-0.12658227848101267</v>
      </c>
      <c r="D48" s="33">
        <f>PRODUCT(1/D46,SUM(D47,-D46))</f>
        <v>3</v>
      </c>
      <c r="E48" s="34">
        <f>PRODUCT(1/E46,SUM(E47,-E46))</f>
        <v>-0.19298245614035087</v>
      </c>
      <c r="F48" s="63">
        <f>SUM(100,PRODUCT(100,1/F46,SUM(F47,-F46)))</f>
        <v>1145.4545454545455</v>
      </c>
      <c r="G48" s="66">
        <f>SUM(100,PRODUCT(100,1/G46,SUM(G47,-G46)))</f>
        <v>78.1094527363184</v>
      </c>
      <c r="H48" s="63">
        <f>SUM(100,PRODUCT(100,1/H46,SUM(H47,-H46)))</f>
        <v>133.49056603773585</v>
      </c>
      <c r="I48" s="64">
        <f>SUM(100,PRODUCT(100,1/I46,SUM(I47,-I46)))</f>
        <v>264.8648648648649</v>
      </c>
    </row>
    <row r="49" spans="1:9" ht="15.75" customHeight="1" thickBot="1">
      <c r="A49" s="36" t="s">
        <v>34</v>
      </c>
      <c r="B49" s="37"/>
      <c r="C49" s="37"/>
      <c r="D49" s="37"/>
      <c r="E49" s="37"/>
      <c r="F49" s="69"/>
      <c r="G49" s="69"/>
      <c r="H49" s="69"/>
      <c r="I49" s="70"/>
    </row>
    <row r="50" spans="1:9" ht="26.25" customHeight="1">
      <c r="A50" s="86" t="s">
        <v>16</v>
      </c>
      <c r="B50" s="87">
        <v>0</v>
      </c>
      <c r="C50" s="87">
        <v>1</v>
      </c>
      <c r="D50" s="87">
        <v>0</v>
      </c>
      <c r="E50" s="87">
        <v>3</v>
      </c>
      <c r="F50" s="88">
        <v>1</v>
      </c>
      <c r="G50" s="89">
        <f>SUM(B50:E50)</f>
        <v>4</v>
      </c>
      <c r="H50" s="90">
        <f>SUM(F50:G50)</f>
        <v>5</v>
      </c>
      <c r="I50" s="91">
        <f>SUM(D50,E50,F50)</f>
        <v>4</v>
      </c>
    </row>
    <row r="51" spans="1:9" ht="26.25" customHeight="1">
      <c r="A51" s="92" t="s">
        <v>31</v>
      </c>
      <c r="B51" s="93">
        <v>1</v>
      </c>
      <c r="C51" s="93">
        <v>0</v>
      </c>
      <c r="D51" s="93">
        <v>1</v>
      </c>
      <c r="E51" s="93">
        <v>2</v>
      </c>
      <c r="F51" s="94">
        <v>1</v>
      </c>
      <c r="G51" s="95">
        <f>SUM(B51:E51)</f>
        <v>4</v>
      </c>
      <c r="H51" s="96">
        <f>SUM(F51:G51)</f>
        <v>5</v>
      </c>
      <c r="I51" s="97">
        <f>SUM(D51,E51,F51)</f>
        <v>4</v>
      </c>
    </row>
    <row r="52" spans="1:11" s="10" customFormat="1" ht="26.25" customHeight="1" thickBot="1">
      <c r="A52" s="85" t="s">
        <v>86</v>
      </c>
      <c r="B52" s="35" t="e">
        <f>PRODUCT(1/B50,SUM(B51,-B50))</f>
        <v>#DIV/0!</v>
      </c>
      <c r="C52" s="35">
        <f>PRODUCT(1/C50,SUM(C51,-C50))</f>
        <v>-1</v>
      </c>
      <c r="D52" s="35" t="e">
        <f>PRODUCT(1/D50,SUM(D51,-D50))</f>
        <v>#DIV/0!</v>
      </c>
      <c r="E52" s="35">
        <f>PRODUCT(1/E50,SUM(E51,-E50))</f>
        <v>-0.3333333333333333</v>
      </c>
      <c r="F52" s="83">
        <f>SUM(100,PRODUCT(100,1/F50,SUM(F51,-F50)))</f>
        <v>100</v>
      </c>
      <c r="G52" s="67">
        <f>SUM(100,PRODUCT(100,1/G50,SUM(G51,-G50)))</f>
        <v>100</v>
      </c>
      <c r="H52" s="81">
        <f>SUM(100,PRODUCT(100,1/H50,SUM(H51,-H50)))</f>
        <v>100</v>
      </c>
      <c r="I52" s="82">
        <f>SUM(100,PRODUCT(100,1/I50,SUM(I51,-I50)))</f>
        <v>100</v>
      </c>
      <c r="J52" s="9"/>
      <c r="K52" s="9"/>
    </row>
    <row r="53" spans="1:9" ht="26.25" customHeight="1">
      <c r="A53" s="86" t="s">
        <v>17</v>
      </c>
      <c r="B53" s="87">
        <v>0</v>
      </c>
      <c r="C53" s="87">
        <v>1</v>
      </c>
      <c r="D53" s="87">
        <v>0</v>
      </c>
      <c r="E53" s="87">
        <v>2</v>
      </c>
      <c r="F53" s="88">
        <v>0</v>
      </c>
      <c r="G53" s="89">
        <f>SUM(B53:E53)</f>
        <v>3</v>
      </c>
      <c r="H53" s="90">
        <f>SUM(F53:G53)</f>
        <v>3</v>
      </c>
      <c r="I53" s="91">
        <f>SUM(D53,E53,F53)</f>
        <v>2</v>
      </c>
    </row>
    <row r="54" spans="1:9" ht="26.25" customHeight="1">
      <c r="A54" s="92" t="s">
        <v>32</v>
      </c>
      <c r="B54" s="93">
        <v>0</v>
      </c>
      <c r="C54" s="93">
        <v>1</v>
      </c>
      <c r="D54" s="93">
        <v>0</v>
      </c>
      <c r="E54" s="93">
        <v>0</v>
      </c>
      <c r="F54" s="94">
        <v>1</v>
      </c>
      <c r="G54" s="95">
        <f>SUM(B54:E54)</f>
        <v>1</v>
      </c>
      <c r="H54" s="96">
        <f>SUM(F54:G54)</f>
        <v>2</v>
      </c>
      <c r="I54" s="97">
        <f>SUM(D54,E54,F54)</f>
        <v>1</v>
      </c>
    </row>
    <row r="55" spans="1:11" s="10" customFormat="1" ht="23.25" customHeight="1" thickBot="1">
      <c r="A55" s="84" t="s">
        <v>86</v>
      </c>
      <c r="B55" s="33" t="e">
        <f>PRODUCT(1/B53,SUM(B54,-B53))</f>
        <v>#DIV/0!</v>
      </c>
      <c r="C55" s="33">
        <f>PRODUCT(1/C53,SUM(C54,-C53))</f>
        <v>0</v>
      </c>
      <c r="D55" s="33" t="e">
        <f>PRODUCT(1/D53,SUM(D54,-D53))</f>
        <v>#DIV/0!</v>
      </c>
      <c r="E55" s="33">
        <f>PRODUCT(1/E53,SUM(E54,-E53))</f>
        <v>-1</v>
      </c>
      <c r="F55" s="21">
        <f>SUM(100,PRODUCT(100,SUM(F54,-F53)))</f>
        <v>200</v>
      </c>
      <c r="G55" s="66">
        <f>SUM(100,PRODUCT(100,1/G53,SUM(G54,-G53)))</f>
        <v>33.33333333333334</v>
      </c>
      <c r="H55" s="63">
        <f>SUM(100,PRODUCT(100,1/H53,SUM(H54,-H53)))</f>
        <v>66.66666666666667</v>
      </c>
      <c r="I55" s="64">
        <f>SUM(100,PRODUCT(100,1/I53,SUM(I54,-I53)))</f>
        <v>50</v>
      </c>
      <c r="J55" s="9"/>
      <c r="K55" s="9"/>
    </row>
    <row r="56" spans="1:9" ht="9" customHeight="1" thickBot="1">
      <c r="A56" s="36"/>
      <c r="B56" s="37"/>
      <c r="C56" s="37"/>
      <c r="D56" s="37"/>
      <c r="E56" s="37"/>
      <c r="F56" s="69"/>
      <c r="G56" s="69"/>
      <c r="H56" s="69"/>
      <c r="I56" s="70"/>
    </row>
    <row r="57" spans="1:9" ht="27" customHeight="1">
      <c r="A57" s="36" t="s">
        <v>76</v>
      </c>
      <c r="B57" s="24">
        <f aca="true" t="shared" si="1" ref="B57:E58">SUM(B53,B50,B46)</f>
        <v>59</v>
      </c>
      <c r="C57" s="22">
        <f t="shared" si="1"/>
        <v>81</v>
      </c>
      <c r="D57" s="22">
        <f t="shared" si="1"/>
        <v>6</v>
      </c>
      <c r="E57" s="23">
        <f t="shared" si="1"/>
        <v>62</v>
      </c>
      <c r="F57" s="90">
        <f>SUM(F53,F50,F46)</f>
        <v>12</v>
      </c>
      <c r="G57" s="89">
        <f>SUM(B57:E57)</f>
        <v>208</v>
      </c>
      <c r="H57" s="90">
        <f>SUM(F57:G57)</f>
        <v>220</v>
      </c>
      <c r="I57" s="91">
        <f>SUM(D57,E57,F57)</f>
        <v>80</v>
      </c>
    </row>
    <row r="58" spans="1:9" ht="27" customHeight="1">
      <c r="A58" s="36"/>
      <c r="B58" s="27">
        <f t="shared" si="1"/>
        <v>19</v>
      </c>
      <c r="C58" s="25">
        <f t="shared" si="1"/>
        <v>70</v>
      </c>
      <c r="D58" s="25">
        <f t="shared" si="1"/>
        <v>25</v>
      </c>
      <c r="E58" s="26">
        <f t="shared" si="1"/>
        <v>48</v>
      </c>
      <c r="F58" s="96">
        <f>SUM(F54,F51,F47)</f>
        <v>128</v>
      </c>
      <c r="G58" s="95">
        <f>SUM(B58:E58)</f>
        <v>162</v>
      </c>
      <c r="H58" s="96">
        <f>SUM(F58:G58)</f>
        <v>290</v>
      </c>
      <c r="I58" s="97">
        <f>SUM(D58,E58,F58)</f>
        <v>201</v>
      </c>
    </row>
    <row r="59" spans="1:9" ht="27" customHeight="1" thickBot="1">
      <c r="A59" s="37" t="s">
        <v>86</v>
      </c>
      <c r="B59" s="30">
        <f>PRODUCT(1/B57,SUM(B58,-B57))</f>
        <v>-0.6779661016949152</v>
      </c>
      <c r="C59" s="33">
        <f>PRODUCT(1/C57,SUM(C58,-C57))</f>
        <v>-0.13580246913580246</v>
      </c>
      <c r="D59" s="33">
        <f>PRODUCT(1/D57,SUM(D58,-D57))</f>
        <v>3.1666666666666665</v>
      </c>
      <c r="E59" s="34">
        <f>PRODUCT(1/E57,SUM(E58,-E57))</f>
        <v>-0.22580645161290322</v>
      </c>
      <c r="F59" s="63">
        <f>SUM(100,PRODUCT(100,1/F57,SUM(F58,-F57)))</f>
        <v>1066.6666666666665</v>
      </c>
      <c r="G59" s="66">
        <f>SUM(100,PRODUCT(100,1/G57,SUM(G58,-G57)))</f>
        <v>77.88461538461539</v>
      </c>
      <c r="H59" s="63">
        <f>SUM(100,PRODUCT(100,1/H57,SUM(H58,-H57)))</f>
        <v>131.8181818181818</v>
      </c>
      <c r="I59" s="64">
        <f>SUM(100,PRODUCT(100,1/I57,SUM(I58,-I57)))</f>
        <v>251.25</v>
      </c>
    </row>
    <row r="60" spans="1:9" ht="15" customHeight="1" thickBot="1">
      <c r="A60" s="38" t="s">
        <v>40</v>
      </c>
      <c r="B60" s="39"/>
      <c r="C60" s="39"/>
      <c r="D60" s="39"/>
      <c r="E60" s="39"/>
      <c r="F60" s="72"/>
      <c r="G60" s="72"/>
      <c r="H60" s="73"/>
      <c r="I60" s="74"/>
    </row>
    <row r="61" spans="1:9" ht="27" customHeight="1">
      <c r="A61" s="86" t="s">
        <v>41</v>
      </c>
      <c r="B61" s="87">
        <v>1</v>
      </c>
      <c r="C61" s="87">
        <v>6</v>
      </c>
      <c r="D61" s="87">
        <v>0</v>
      </c>
      <c r="E61" s="87">
        <v>1</v>
      </c>
      <c r="F61" s="88">
        <v>3</v>
      </c>
      <c r="G61" s="89">
        <f>SUM(B61:E61)</f>
        <v>8</v>
      </c>
      <c r="H61" s="90">
        <f>SUM(F61:G61)</f>
        <v>11</v>
      </c>
      <c r="I61" s="91">
        <f>SUM(D61,E61,F61)</f>
        <v>4</v>
      </c>
    </row>
    <row r="62" spans="1:9" ht="27" customHeight="1">
      <c r="A62" s="92" t="s">
        <v>48</v>
      </c>
      <c r="B62" s="93">
        <v>1</v>
      </c>
      <c r="C62" s="93">
        <v>3</v>
      </c>
      <c r="D62" s="93">
        <v>0</v>
      </c>
      <c r="E62" s="93">
        <v>3</v>
      </c>
      <c r="F62" s="94">
        <v>9</v>
      </c>
      <c r="G62" s="95">
        <f>SUM(B62:E62)</f>
        <v>7</v>
      </c>
      <c r="H62" s="96">
        <f>SUM(F62:G62)</f>
        <v>16</v>
      </c>
      <c r="I62" s="97">
        <f>SUM(D62,E62,F62)</f>
        <v>12</v>
      </c>
    </row>
    <row r="63" spans="1:11" s="10" customFormat="1" ht="27" customHeight="1" thickBot="1">
      <c r="A63" s="85" t="s">
        <v>86</v>
      </c>
      <c r="B63" s="31">
        <f>PRODUCT(1/B61,SUM(B62,-B61))</f>
        <v>0</v>
      </c>
      <c r="C63" s="31">
        <f>PRODUCT(1/C61,SUM(C62,-C61))</f>
        <v>-0.5</v>
      </c>
      <c r="D63" s="31" t="e">
        <f>PRODUCT(1/D61,SUM(D62,-D61))</f>
        <v>#DIV/0!</v>
      </c>
      <c r="E63" s="31">
        <f>PRODUCT(1/E61,SUM(E62,-E61))</f>
        <v>2</v>
      </c>
      <c r="F63" s="83">
        <f>SUM(100,PRODUCT(100,1/F61,SUM(F62,-F61)))</f>
        <v>300</v>
      </c>
      <c r="G63" s="67">
        <f>SUM(100,PRODUCT(100,1/G61,SUM(G62,-G61)))</f>
        <v>87.5</v>
      </c>
      <c r="H63" s="81">
        <f>SUM(100,PRODUCT(100,1/H61,SUM(H62,-H61)))</f>
        <v>145.45454545454547</v>
      </c>
      <c r="I63" s="82">
        <f>SUM(100,PRODUCT(100,1/I61,SUM(I62,-I61)))</f>
        <v>300</v>
      </c>
      <c r="J63" s="9"/>
      <c r="K63" s="9"/>
    </row>
    <row r="64" spans="1:9" ht="27" customHeight="1">
      <c r="A64" s="86" t="s">
        <v>42</v>
      </c>
      <c r="B64" s="87">
        <v>0</v>
      </c>
      <c r="C64" s="87">
        <v>0</v>
      </c>
      <c r="D64" s="87">
        <v>0</v>
      </c>
      <c r="E64" s="87">
        <v>1</v>
      </c>
      <c r="F64" s="88">
        <v>1</v>
      </c>
      <c r="G64" s="89">
        <f>SUM(B64:E64)</f>
        <v>1</v>
      </c>
      <c r="H64" s="90">
        <f>SUM(F64:G64)</f>
        <v>2</v>
      </c>
      <c r="I64" s="91">
        <f>SUM(D64,E64,F64)</f>
        <v>2</v>
      </c>
    </row>
    <row r="65" spans="1:9" ht="27" customHeight="1">
      <c r="A65" s="92" t="s">
        <v>49</v>
      </c>
      <c r="B65" s="93">
        <v>0</v>
      </c>
      <c r="C65" s="93">
        <v>1</v>
      </c>
      <c r="D65" s="93">
        <v>0</v>
      </c>
      <c r="E65" s="93">
        <v>2</v>
      </c>
      <c r="F65" s="94">
        <v>7</v>
      </c>
      <c r="G65" s="95">
        <f>SUM(B65:E65)</f>
        <v>3</v>
      </c>
      <c r="H65" s="96">
        <f>SUM(F65:G65)</f>
        <v>10</v>
      </c>
      <c r="I65" s="97">
        <f>SUM(D65,E65,F65)</f>
        <v>9</v>
      </c>
    </row>
    <row r="66" spans="1:11" s="10" customFormat="1" ht="27" customHeight="1" thickBot="1">
      <c r="A66" s="84" t="s">
        <v>86</v>
      </c>
      <c r="B66" s="28" t="e">
        <f>PRODUCT(1/B64,SUM(B65,-B64))</f>
        <v>#DIV/0!</v>
      </c>
      <c r="C66" s="28" t="e">
        <f>PRODUCT(1/C64,SUM(C65,-C64))</f>
        <v>#DIV/0!</v>
      </c>
      <c r="D66" s="28" t="e">
        <f>PRODUCT(1/D64,SUM(D65,-D64))</f>
        <v>#DIV/0!</v>
      </c>
      <c r="E66" s="28">
        <f>PRODUCT(1/E64,SUM(E65,-E64))</f>
        <v>1</v>
      </c>
      <c r="F66" s="79">
        <f>SUM(100,PRODUCT(100,1/F64,SUM(F65,-F64)))</f>
        <v>700</v>
      </c>
      <c r="G66" s="66">
        <f>SUM(100,PRODUCT(100,1/G64,SUM(G65,-G64)))</f>
        <v>300</v>
      </c>
      <c r="H66" s="63">
        <f>SUM(100,PRODUCT(100,1/H64,SUM(H65,-H64)))</f>
        <v>500</v>
      </c>
      <c r="I66" s="64">
        <f>SUM(100,PRODUCT(100,1/I64,SUM(I65,-I64)))</f>
        <v>450</v>
      </c>
      <c r="J66" s="9"/>
      <c r="K66" s="9"/>
    </row>
    <row r="67" spans="1:9" ht="9.75" customHeight="1" thickBot="1">
      <c r="A67" s="38"/>
      <c r="B67" s="40"/>
      <c r="C67" s="41"/>
      <c r="D67" s="41"/>
      <c r="E67" s="41"/>
      <c r="F67" s="75"/>
      <c r="G67" s="76"/>
      <c r="H67" s="69"/>
      <c r="I67" s="77"/>
    </row>
    <row r="68" spans="1:9" ht="27" customHeight="1">
      <c r="A68" s="112" t="s">
        <v>78</v>
      </c>
      <c r="B68" s="24">
        <f aca="true" t="shared" si="2" ref="B68:E69">SUM(B61,B64)</f>
        <v>1</v>
      </c>
      <c r="C68" s="22">
        <f t="shared" si="2"/>
        <v>6</v>
      </c>
      <c r="D68" s="22">
        <f t="shared" si="2"/>
        <v>0</v>
      </c>
      <c r="E68" s="23">
        <f t="shared" si="2"/>
        <v>2</v>
      </c>
      <c r="F68" s="90">
        <f>SUM(F61,F64)</f>
        <v>4</v>
      </c>
      <c r="G68" s="89">
        <f>SUM(B68:E68)</f>
        <v>9</v>
      </c>
      <c r="H68" s="90">
        <f>SUM(F68:G68)</f>
        <v>13</v>
      </c>
      <c r="I68" s="91">
        <f>SUM(D68,E68,F68)</f>
        <v>6</v>
      </c>
    </row>
    <row r="69" spans="1:9" ht="27" customHeight="1">
      <c r="A69" s="112"/>
      <c r="B69" s="111">
        <f t="shared" si="2"/>
        <v>1</v>
      </c>
      <c r="C69" s="25">
        <f t="shared" si="2"/>
        <v>4</v>
      </c>
      <c r="D69" s="25">
        <f t="shared" si="2"/>
        <v>0</v>
      </c>
      <c r="E69" s="26">
        <f t="shared" si="2"/>
        <v>5</v>
      </c>
      <c r="F69" s="96">
        <f>SUM(F62,F65)</f>
        <v>16</v>
      </c>
      <c r="G69" s="95">
        <f>SUM(B69:E69)</f>
        <v>10</v>
      </c>
      <c r="H69" s="96">
        <f>SUM(F69:G69)</f>
        <v>26</v>
      </c>
      <c r="I69" s="97">
        <f>SUM(D69,E69,F69)</f>
        <v>21</v>
      </c>
    </row>
    <row r="70" spans="1:9" ht="23.25" customHeight="1" thickBot="1">
      <c r="A70" s="113" t="s">
        <v>86</v>
      </c>
      <c r="B70" s="42">
        <f>PRODUCT(1/B68,SUM(B69,-B68))</f>
        <v>0</v>
      </c>
      <c r="C70" s="28">
        <f>PRODUCT(1/C68,SUM(C69,-C68))</f>
        <v>-0.3333333333333333</v>
      </c>
      <c r="D70" s="28" t="e">
        <f>PRODUCT(1/D68,SUM(D69,-D68))</f>
        <v>#DIV/0!</v>
      </c>
      <c r="E70" s="29">
        <f>PRODUCT(1/E68,SUM(E69,-E68))</f>
        <v>1.5</v>
      </c>
      <c r="F70" s="63">
        <f>SUM(100,PRODUCT(100,1/F68,SUM(F69,-F68)))</f>
        <v>400</v>
      </c>
      <c r="G70" s="66">
        <f>SUM(100,PRODUCT(100,1/G68,SUM(G69,-G68)))</f>
        <v>111.11111111111111</v>
      </c>
      <c r="H70" s="63">
        <f>SUM(100,PRODUCT(100,1/H68,SUM(H69,-H68)))</f>
        <v>200</v>
      </c>
      <c r="I70" s="64">
        <f>SUM(100,PRODUCT(100,1/I68,SUM(I69,-I68)))</f>
        <v>350</v>
      </c>
    </row>
    <row r="71" spans="1:9" ht="15.75" customHeight="1" thickBot="1">
      <c r="A71" s="38" t="s">
        <v>35</v>
      </c>
      <c r="B71" s="39"/>
      <c r="C71" s="39"/>
      <c r="D71" s="39"/>
      <c r="E71" s="39"/>
      <c r="F71" s="72"/>
      <c r="G71" s="72"/>
      <c r="H71" s="69"/>
      <c r="I71" s="70"/>
    </row>
    <row r="72" spans="1:9" ht="27" customHeight="1">
      <c r="A72" s="86" t="s">
        <v>18</v>
      </c>
      <c r="B72" s="87">
        <v>0</v>
      </c>
      <c r="C72" s="87">
        <v>0</v>
      </c>
      <c r="D72" s="87">
        <v>0</v>
      </c>
      <c r="E72" s="87">
        <v>0</v>
      </c>
      <c r="F72" s="89">
        <v>2</v>
      </c>
      <c r="G72" s="89">
        <f>SUM(B72:E72)</f>
        <v>0</v>
      </c>
      <c r="H72" s="90">
        <f>SUM(F72:G72)</f>
        <v>2</v>
      </c>
      <c r="I72" s="91">
        <f>SUM(D72,E72,F72)</f>
        <v>2</v>
      </c>
    </row>
    <row r="73" spans="1:9" ht="27" customHeight="1">
      <c r="A73" s="92" t="s">
        <v>33</v>
      </c>
      <c r="B73" s="93">
        <v>2</v>
      </c>
      <c r="C73" s="93">
        <v>4</v>
      </c>
      <c r="D73" s="93">
        <v>0</v>
      </c>
      <c r="E73" s="93">
        <v>1</v>
      </c>
      <c r="F73" s="95">
        <v>21</v>
      </c>
      <c r="G73" s="95">
        <f>SUM(B73:E73)</f>
        <v>7</v>
      </c>
      <c r="H73" s="96">
        <f>SUM(F73:G73)</f>
        <v>28</v>
      </c>
      <c r="I73" s="97">
        <f>SUM(D73,E73,F73)</f>
        <v>22</v>
      </c>
    </row>
    <row r="74" spans="1:11" s="10" customFormat="1" ht="27" customHeight="1" thickBot="1">
      <c r="A74" s="84" t="s">
        <v>86</v>
      </c>
      <c r="B74" s="28" t="e">
        <f>PRODUCT(1/B72,SUM(B73,-B72))</f>
        <v>#DIV/0!</v>
      </c>
      <c r="C74" s="28" t="e">
        <f>PRODUCT(1/C72,SUM(C73,-C72))</f>
        <v>#DIV/0!</v>
      </c>
      <c r="D74" s="28" t="e">
        <f>PRODUCT(1/D72,SUM(D73,-D72))</f>
        <v>#DIV/0!</v>
      </c>
      <c r="E74" s="28" t="e">
        <f>PRODUCT(1/E72,SUM(E73,-E72))</f>
        <v>#DIV/0!</v>
      </c>
      <c r="F74" s="62">
        <f>PRODUCT(1/F72,SUM(F73,-F72))</f>
        <v>9.5</v>
      </c>
      <c r="G74" s="62">
        <f>SUM(100,PRODUCT(100,SUM(G73,-G72)))</f>
        <v>800</v>
      </c>
      <c r="H74" s="63">
        <f>SUM(100,PRODUCT(100,1/H72,SUM(H73,-H72)))</f>
        <v>1400</v>
      </c>
      <c r="I74" s="64">
        <f>SUM(100,PRODUCT(100,1/I72,SUM(I73,-I72)))</f>
        <v>1100</v>
      </c>
      <c r="J74" s="9"/>
      <c r="K74" s="9"/>
    </row>
    <row r="75" spans="1:9" ht="27" customHeight="1">
      <c r="A75" s="86" t="s">
        <v>73</v>
      </c>
      <c r="B75" s="87">
        <v>0</v>
      </c>
      <c r="C75" s="87">
        <v>0</v>
      </c>
      <c r="D75" s="87">
        <v>0</v>
      </c>
      <c r="E75" s="87">
        <v>0</v>
      </c>
      <c r="F75" s="89">
        <v>0</v>
      </c>
      <c r="G75" s="89">
        <f>SUM(B75:E75)</f>
        <v>0</v>
      </c>
      <c r="H75" s="102">
        <f>SUM(F75:G75)</f>
        <v>0</v>
      </c>
      <c r="I75" s="103">
        <f>SUM(D75,E75,F75)</f>
        <v>0</v>
      </c>
    </row>
    <row r="76" spans="1:9" ht="27" customHeight="1">
      <c r="A76" s="92" t="s">
        <v>50</v>
      </c>
      <c r="B76" s="93">
        <v>0</v>
      </c>
      <c r="C76" s="93">
        <v>1</v>
      </c>
      <c r="D76" s="93">
        <v>0</v>
      </c>
      <c r="E76" s="93">
        <v>1</v>
      </c>
      <c r="F76" s="95">
        <v>32</v>
      </c>
      <c r="G76" s="95">
        <f>SUM(B76:E76)</f>
        <v>2</v>
      </c>
      <c r="H76" s="96">
        <f>SUM(F76:G76)</f>
        <v>34</v>
      </c>
      <c r="I76" s="97">
        <f>SUM(D76,E76,F76)</f>
        <v>33</v>
      </c>
    </row>
    <row r="77" spans="1:11" s="10" customFormat="1" ht="26.25" customHeight="1" thickBot="1">
      <c r="A77" s="84" t="s">
        <v>86</v>
      </c>
      <c r="B77" s="28" t="e">
        <f>PRODUCT(1/B75,SUM(B76,-B75))</f>
        <v>#DIV/0!</v>
      </c>
      <c r="C77" s="28" t="e">
        <f>PRODUCT(1/C75,SUM(C76,-C75))</f>
        <v>#DIV/0!</v>
      </c>
      <c r="D77" s="28" t="e">
        <f>PRODUCT(1/D75,SUM(D76,-D75))</f>
        <v>#DIV/0!</v>
      </c>
      <c r="E77" s="28" t="e">
        <f>PRODUCT(1/E75,SUM(E76,-E75))</f>
        <v>#DIV/0!</v>
      </c>
      <c r="F77" s="62">
        <f>SUM(100,PRODUCT(100,SUM(F76,-F75)))</f>
        <v>3300</v>
      </c>
      <c r="G77" s="62">
        <f>SUM(100,PRODUCT(100,SUM(G76,-G75)))</f>
        <v>300</v>
      </c>
      <c r="H77" s="63">
        <f>SUM(100,PRODUCT(100,SUM(H76,-H75)))</f>
        <v>3500</v>
      </c>
      <c r="I77" s="68">
        <f>SUM(100,PRODUCT(100,SUM(I76,-I75)))</f>
        <v>3400</v>
      </c>
      <c r="J77" s="9"/>
      <c r="K77" s="9"/>
    </row>
    <row r="78" spans="1:9" ht="27" customHeight="1">
      <c r="A78" s="86" t="s">
        <v>36</v>
      </c>
      <c r="B78" s="87">
        <v>0</v>
      </c>
      <c r="C78" s="87">
        <v>0</v>
      </c>
      <c r="D78" s="87">
        <v>0</v>
      </c>
      <c r="E78" s="114">
        <v>3</v>
      </c>
      <c r="F78" s="88">
        <v>1</v>
      </c>
      <c r="G78" s="89">
        <f>SUM(B78:E78)</f>
        <v>3</v>
      </c>
      <c r="H78" s="90">
        <f>SUM(F78:G78)</f>
        <v>4</v>
      </c>
      <c r="I78" s="91">
        <f>SUM(D78,E78,F78)</f>
        <v>4</v>
      </c>
    </row>
    <row r="79" spans="1:9" ht="27" customHeight="1">
      <c r="A79" s="92" t="s">
        <v>51</v>
      </c>
      <c r="B79" s="93">
        <v>0</v>
      </c>
      <c r="C79" s="93">
        <v>0</v>
      </c>
      <c r="D79" s="93">
        <v>0</v>
      </c>
      <c r="E79" s="115">
        <v>0</v>
      </c>
      <c r="F79" s="94">
        <v>5</v>
      </c>
      <c r="G79" s="95">
        <f>SUM(B79:E79)</f>
        <v>0</v>
      </c>
      <c r="H79" s="96">
        <f>SUM(F79:G79)</f>
        <v>5</v>
      </c>
      <c r="I79" s="97">
        <f>SUM(D79,E79,F79)</f>
        <v>5</v>
      </c>
    </row>
    <row r="80" spans="1:11" s="10" customFormat="1" ht="26.25" customHeight="1" thickBot="1">
      <c r="A80" s="85" t="s">
        <v>86</v>
      </c>
      <c r="B80" s="31" t="e">
        <f>PRODUCT(1/B78,SUM(B79,-B78))</f>
        <v>#DIV/0!</v>
      </c>
      <c r="C80" s="31" t="e">
        <f>PRODUCT(1/C78,SUM(C79,-C78))</f>
        <v>#DIV/0!</v>
      </c>
      <c r="D80" s="31" t="e">
        <f>PRODUCT(1/D78,SUM(D79,-D78))</f>
        <v>#DIV/0!</v>
      </c>
      <c r="E80" s="32">
        <f>PRODUCT(1/E78,SUM(E79,-E78))</f>
        <v>-1</v>
      </c>
      <c r="F80" s="83">
        <f>SUM(100,PRODUCT(100,1/F78,SUM(F79,-F78)))</f>
        <v>500</v>
      </c>
      <c r="G80" s="67">
        <f>SUM(100,PRODUCT(100,1/G78,SUM(G79,-G78)))</f>
        <v>1.4210854715202004E-14</v>
      </c>
      <c r="H80" s="81">
        <f>SUM(100,PRODUCT(100,1/H78,SUM(H79,-H78)))</f>
        <v>125</v>
      </c>
      <c r="I80" s="82">
        <f>SUM(100,PRODUCT(100,1/I78,SUM(I79,-I78)))</f>
        <v>125</v>
      </c>
      <c r="J80" s="9"/>
      <c r="K80" s="9"/>
    </row>
    <row r="81" spans="1:9" ht="26.25" customHeight="1">
      <c r="A81" s="86" t="s">
        <v>37</v>
      </c>
      <c r="B81" s="87">
        <v>0</v>
      </c>
      <c r="C81" s="87">
        <v>0</v>
      </c>
      <c r="D81" s="87">
        <v>0</v>
      </c>
      <c r="E81" s="114">
        <v>5</v>
      </c>
      <c r="F81" s="88">
        <v>2</v>
      </c>
      <c r="G81" s="89">
        <f>SUM(B81:E81)</f>
        <v>5</v>
      </c>
      <c r="H81" s="90">
        <f>SUM(F81:G81)</f>
        <v>7</v>
      </c>
      <c r="I81" s="91">
        <f>SUM(D81,E81,F81)</f>
        <v>7</v>
      </c>
    </row>
    <row r="82" spans="1:9" ht="26.25" customHeight="1">
      <c r="A82" s="92" t="s">
        <v>52</v>
      </c>
      <c r="B82" s="93">
        <v>0</v>
      </c>
      <c r="C82" s="93">
        <v>0</v>
      </c>
      <c r="D82" s="93">
        <v>0</v>
      </c>
      <c r="E82" s="115">
        <v>1</v>
      </c>
      <c r="F82" s="94">
        <v>6</v>
      </c>
      <c r="G82" s="95">
        <f>SUM(B82:E82)</f>
        <v>1</v>
      </c>
      <c r="H82" s="96">
        <f>SUM(F82:G82)</f>
        <v>7</v>
      </c>
      <c r="I82" s="97">
        <f>SUM(D82,E82,F82)</f>
        <v>7</v>
      </c>
    </row>
    <row r="83" spans="1:11" s="10" customFormat="1" ht="26.25" customHeight="1" thickBot="1">
      <c r="A83" s="84" t="s">
        <v>86</v>
      </c>
      <c r="B83" s="28" t="e">
        <f>PRODUCT(1/B81,SUM(B82,-B81))</f>
        <v>#DIV/0!</v>
      </c>
      <c r="C83" s="28" t="e">
        <f>PRODUCT(1/C81,SUM(C82,-C81))</f>
        <v>#DIV/0!</v>
      </c>
      <c r="D83" s="28" t="e">
        <f>PRODUCT(1/D81,SUM(D82,-D81))</f>
        <v>#DIV/0!</v>
      </c>
      <c r="E83" s="29">
        <f>PRODUCT(1/E81,SUM(E82,-E81))</f>
        <v>-0.8</v>
      </c>
      <c r="F83" s="79">
        <f>SUM(100,PRODUCT(100,1/F81,SUM(F82,-F81)))</f>
        <v>300</v>
      </c>
      <c r="G83" s="66">
        <f>SUM(100,PRODUCT(100,1/G81,SUM(G82,-G81)))</f>
        <v>20</v>
      </c>
      <c r="H83" s="63">
        <f>SUM(100,PRODUCT(100,1/H81,SUM(H82,-H81)))</f>
        <v>100</v>
      </c>
      <c r="I83" s="64">
        <f>SUM(100,PRODUCT(100,1/I81,SUM(I82,-I81)))</f>
        <v>100</v>
      </c>
      <c r="J83" s="9"/>
      <c r="K83" s="9"/>
    </row>
    <row r="84" spans="1:9" ht="26.25" customHeight="1">
      <c r="A84" s="98" t="s">
        <v>38</v>
      </c>
      <c r="B84" s="99">
        <v>0</v>
      </c>
      <c r="C84" s="99">
        <v>2</v>
      </c>
      <c r="D84" s="99">
        <v>0</v>
      </c>
      <c r="E84" s="116">
        <v>2</v>
      </c>
      <c r="F84" s="100">
        <v>0</v>
      </c>
      <c r="G84" s="101">
        <f>SUM(B84:E84)</f>
        <v>4</v>
      </c>
      <c r="H84" s="102">
        <f>SUM(F84:G84)</f>
        <v>4</v>
      </c>
      <c r="I84" s="103">
        <f>SUM(D84,E84,F84)</f>
        <v>2</v>
      </c>
    </row>
    <row r="85" spans="1:9" ht="26.25" customHeight="1">
      <c r="A85" s="92" t="s">
        <v>39</v>
      </c>
      <c r="B85" s="93">
        <v>0</v>
      </c>
      <c r="C85" s="93">
        <v>0</v>
      </c>
      <c r="D85" s="93">
        <v>0</v>
      </c>
      <c r="E85" s="115">
        <v>0</v>
      </c>
      <c r="F85" s="94">
        <v>8</v>
      </c>
      <c r="G85" s="95">
        <f>SUM(B85:E85)</f>
        <v>0</v>
      </c>
      <c r="H85" s="96">
        <f>SUM(F85:G85)</f>
        <v>8</v>
      </c>
      <c r="I85" s="97">
        <f>SUM(D85,E85,F85)</f>
        <v>8</v>
      </c>
    </row>
    <row r="86" spans="1:11" s="10" customFormat="1" ht="26.25" customHeight="1" thickBot="1">
      <c r="A86" s="85" t="s">
        <v>86</v>
      </c>
      <c r="B86" s="31" t="e">
        <f>PRODUCT(1/B84,SUM(B85,-B84))</f>
        <v>#DIV/0!</v>
      </c>
      <c r="C86" s="31">
        <f>PRODUCT(1/C84,SUM(C85,-C84))</f>
        <v>-1</v>
      </c>
      <c r="D86" s="31" t="e">
        <f>PRODUCT(1/D84,SUM(D85,-D84))</f>
        <v>#DIV/0!</v>
      </c>
      <c r="E86" s="32">
        <f>PRODUCT(1/E84,SUM(E85,-E84))</f>
        <v>-1</v>
      </c>
      <c r="F86" s="80">
        <f>SUM(100,PRODUCT(100,SUM(F85,-F84)))</f>
        <v>900</v>
      </c>
      <c r="G86" s="67">
        <f>SUM(100,PRODUCT(100,1/G84,SUM(G85,-G84)))</f>
        <v>0</v>
      </c>
      <c r="H86" s="81">
        <f>SUM(100,PRODUCT(100,1/H84,SUM(H85,-H84)))</f>
        <v>200</v>
      </c>
      <c r="I86" s="82">
        <f>SUM(100,PRODUCT(100,1/I84,SUM(I85,-I84)))</f>
        <v>400</v>
      </c>
      <c r="J86" s="9"/>
      <c r="K86" s="9"/>
    </row>
    <row r="87" spans="1:9" ht="26.25" customHeight="1">
      <c r="A87" s="86" t="s">
        <v>43</v>
      </c>
      <c r="B87" s="87">
        <v>0</v>
      </c>
      <c r="C87" s="87">
        <v>0</v>
      </c>
      <c r="D87" s="87">
        <v>0</v>
      </c>
      <c r="E87" s="114">
        <v>0</v>
      </c>
      <c r="F87" s="88">
        <v>0</v>
      </c>
      <c r="G87" s="89">
        <f>SUM(B87:E87)</f>
        <v>0</v>
      </c>
      <c r="H87" s="90">
        <f>SUM(F87:G87)</f>
        <v>0</v>
      </c>
      <c r="I87" s="91">
        <f>SUM(D87,E87,F87)</f>
        <v>0</v>
      </c>
    </row>
    <row r="88" spans="1:9" ht="26.25" customHeight="1">
      <c r="A88" s="92" t="s">
        <v>55</v>
      </c>
      <c r="B88" s="93">
        <v>0</v>
      </c>
      <c r="C88" s="93">
        <v>0</v>
      </c>
      <c r="D88" s="93">
        <v>0</v>
      </c>
      <c r="E88" s="115">
        <v>0</v>
      </c>
      <c r="F88" s="94">
        <v>2</v>
      </c>
      <c r="G88" s="95">
        <f>SUM(B88:E88)</f>
        <v>0</v>
      </c>
      <c r="H88" s="96">
        <f>SUM(F88:G88)</f>
        <v>2</v>
      </c>
      <c r="I88" s="97">
        <f>SUM(D88,E88,F88)</f>
        <v>2</v>
      </c>
    </row>
    <row r="89" spans="1:11" s="10" customFormat="1" ht="26.25" customHeight="1" thickBot="1">
      <c r="A89" s="84" t="s">
        <v>86</v>
      </c>
      <c r="B89" s="28" t="e">
        <f>PRODUCT(1/B87,SUM(B88,-B87))</f>
        <v>#DIV/0!</v>
      </c>
      <c r="C89" s="28" t="e">
        <f>PRODUCT(1/C87,SUM(C88,-C87))</f>
        <v>#DIV/0!</v>
      </c>
      <c r="D89" s="28" t="e">
        <f>PRODUCT(1/D87,SUM(D88,-D87))</f>
        <v>#DIV/0!</v>
      </c>
      <c r="E89" s="29" t="e">
        <f>PRODUCT(1/E87,SUM(E88,-E87))</f>
        <v>#DIV/0!</v>
      </c>
      <c r="F89" s="21">
        <f>SUM(100,PRODUCT(100,SUM(F88,-F87)))</f>
        <v>300</v>
      </c>
      <c r="G89" s="62">
        <f>SUM(100,PRODUCT(100,SUM(G88,-G87)))</f>
        <v>100</v>
      </c>
      <c r="H89" s="63">
        <f>SUM(100,PRODUCT(100,SUM(H88,-H87)))</f>
        <v>300</v>
      </c>
      <c r="I89" s="68">
        <f>SUM(100,PRODUCT(100,SUM(I88,-I87)))</f>
        <v>300</v>
      </c>
      <c r="J89" s="9"/>
      <c r="K89" s="9"/>
    </row>
    <row r="90" spans="1:9" ht="26.25" customHeight="1">
      <c r="A90" s="98" t="s">
        <v>44</v>
      </c>
      <c r="B90" s="99">
        <v>0</v>
      </c>
      <c r="C90" s="99">
        <v>0</v>
      </c>
      <c r="D90" s="99">
        <v>0</v>
      </c>
      <c r="E90" s="116">
        <v>0</v>
      </c>
      <c r="F90" s="100">
        <v>3</v>
      </c>
      <c r="G90" s="101">
        <f>SUM(B90:E90)</f>
        <v>0</v>
      </c>
      <c r="H90" s="102">
        <f>SUM(F90:G90)</f>
        <v>3</v>
      </c>
      <c r="I90" s="103">
        <f>SUM(D90,E90,F90)</f>
        <v>3</v>
      </c>
    </row>
    <row r="91" spans="1:9" ht="26.25" customHeight="1">
      <c r="A91" s="92" t="s">
        <v>53</v>
      </c>
      <c r="B91" s="93">
        <v>0</v>
      </c>
      <c r="C91" s="93">
        <v>0</v>
      </c>
      <c r="D91" s="93">
        <v>0</v>
      </c>
      <c r="E91" s="115">
        <v>0</v>
      </c>
      <c r="F91" s="94">
        <v>13</v>
      </c>
      <c r="G91" s="95">
        <f>SUM(B91:E91)</f>
        <v>0</v>
      </c>
      <c r="H91" s="96">
        <f>SUM(F91:G91)</f>
        <v>13</v>
      </c>
      <c r="I91" s="97">
        <f>SUM(D91,E91,F91)</f>
        <v>13</v>
      </c>
    </row>
    <row r="92" spans="1:11" s="10" customFormat="1" ht="26.25" customHeight="1" thickBot="1">
      <c r="A92" s="85" t="s">
        <v>86</v>
      </c>
      <c r="B92" s="31" t="e">
        <f>PRODUCT(1/B90,SUM(B91,-B90))</f>
        <v>#DIV/0!</v>
      </c>
      <c r="C92" s="31" t="e">
        <f>PRODUCT(1/C90,SUM(C91,-C90))</f>
        <v>#DIV/0!</v>
      </c>
      <c r="D92" s="31" t="e">
        <f>PRODUCT(1/D90,SUM(D91,-D90))</f>
        <v>#DIV/0!</v>
      </c>
      <c r="E92" s="32" t="e">
        <f>PRODUCT(1/E90,SUM(E91,-E90))</f>
        <v>#DIV/0!</v>
      </c>
      <c r="F92" s="83">
        <f>SUM(100,PRODUCT(100,1/F90,SUM(F91,-F90)))</f>
        <v>433.33333333333326</v>
      </c>
      <c r="G92" s="65">
        <f>SUM(100,PRODUCT(100,SUM(G91,-G90)))</f>
        <v>100</v>
      </c>
      <c r="H92" s="81">
        <f>SUM(100,PRODUCT(100,1/H90,SUM(H91,-H90)))</f>
        <v>433.33333333333326</v>
      </c>
      <c r="I92" s="82">
        <f>SUM(100,PRODUCT(100,1/I90,SUM(I91,-I90)))</f>
        <v>433.33333333333326</v>
      </c>
      <c r="J92" s="9"/>
      <c r="K92" s="9"/>
    </row>
    <row r="93" spans="1:9" ht="26.25" customHeight="1">
      <c r="A93" s="86" t="s">
        <v>45</v>
      </c>
      <c r="B93" s="87">
        <v>0</v>
      </c>
      <c r="C93" s="87">
        <v>0</v>
      </c>
      <c r="D93" s="87">
        <v>0</v>
      </c>
      <c r="E93" s="114">
        <v>0</v>
      </c>
      <c r="F93" s="88">
        <v>1</v>
      </c>
      <c r="G93" s="89">
        <f>SUM(B93:E93)</f>
        <v>0</v>
      </c>
      <c r="H93" s="90">
        <f>SUM(F93:G93)</f>
        <v>1</v>
      </c>
      <c r="I93" s="91">
        <f>SUM(D93,E93,F93)</f>
        <v>1</v>
      </c>
    </row>
    <row r="94" spans="1:9" ht="26.25" customHeight="1">
      <c r="A94" s="92" t="s">
        <v>54</v>
      </c>
      <c r="B94" s="93">
        <v>0</v>
      </c>
      <c r="C94" s="93">
        <v>0</v>
      </c>
      <c r="D94" s="93">
        <v>0</v>
      </c>
      <c r="E94" s="115">
        <v>0</v>
      </c>
      <c r="F94" s="94">
        <v>1</v>
      </c>
      <c r="G94" s="95">
        <f>SUM(B94:E94)</f>
        <v>0</v>
      </c>
      <c r="H94" s="96">
        <f>SUM(F94:G94)</f>
        <v>1</v>
      </c>
      <c r="I94" s="97">
        <f>SUM(D94,E94,F94)</f>
        <v>1</v>
      </c>
    </row>
    <row r="95" spans="1:11" s="10" customFormat="1" ht="26.25" customHeight="1" thickBot="1">
      <c r="A95" s="84" t="s">
        <v>86</v>
      </c>
      <c r="B95" s="28" t="e">
        <f>PRODUCT(1/B93,SUM(B94,-B93))</f>
        <v>#DIV/0!</v>
      </c>
      <c r="C95" s="28" t="e">
        <f>PRODUCT(1/C93,SUM(C94,-C93))</f>
        <v>#DIV/0!</v>
      </c>
      <c r="D95" s="28" t="e">
        <f>PRODUCT(1/D93,SUM(D94,-D93))</f>
        <v>#DIV/0!</v>
      </c>
      <c r="E95" s="29" t="e">
        <f>PRODUCT(1/E93,SUM(E94,-E93))</f>
        <v>#DIV/0!</v>
      </c>
      <c r="F95" s="79">
        <f>SUM(100,PRODUCT(100,1/F93,SUM(F94,-F93)))</f>
        <v>100</v>
      </c>
      <c r="G95" s="62">
        <f>SUM(100,PRODUCT(100,SUM(G94,-G93)))</f>
        <v>100</v>
      </c>
      <c r="H95" s="63">
        <f>SUM(100,PRODUCT(100,SUM(H94,-H93)))</f>
        <v>100</v>
      </c>
      <c r="I95" s="64">
        <f>SUM(100,PRODUCT(100,1/I93,SUM(I94,-I93)))</f>
        <v>100</v>
      </c>
      <c r="J95" s="9"/>
      <c r="K95" s="9"/>
    </row>
    <row r="96" spans="1:9" ht="26.25" customHeight="1">
      <c r="A96" s="98" t="s">
        <v>46</v>
      </c>
      <c r="B96" s="99">
        <v>0</v>
      </c>
      <c r="C96" s="99">
        <v>0</v>
      </c>
      <c r="D96" s="99">
        <v>0</v>
      </c>
      <c r="E96" s="99">
        <v>0</v>
      </c>
      <c r="F96" s="101">
        <v>0</v>
      </c>
      <c r="G96" s="100">
        <f>SUM(B96:E96)</f>
        <v>0</v>
      </c>
      <c r="H96" s="102">
        <f>SUM(F96:G96)</f>
        <v>0</v>
      </c>
      <c r="I96" s="103">
        <f>SUM(D96,E96,F96)</f>
        <v>0</v>
      </c>
    </row>
    <row r="97" spans="1:9" ht="26.25" customHeight="1">
      <c r="A97" s="92" t="s">
        <v>56</v>
      </c>
      <c r="B97" s="93">
        <v>0</v>
      </c>
      <c r="C97" s="93">
        <v>0</v>
      </c>
      <c r="D97" s="93">
        <v>0</v>
      </c>
      <c r="E97" s="93">
        <v>0</v>
      </c>
      <c r="F97" s="95">
        <v>3</v>
      </c>
      <c r="G97" s="94">
        <f>SUM(B97:E97)</f>
        <v>0</v>
      </c>
      <c r="H97" s="96">
        <f>SUM(F97:G97)</f>
        <v>3</v>
      </c>
      <c r="I97" s="97">
        <f>SUM(D97,E97,F97)</f>
        <v>3</v>
      </c>
    </row>
    <row r="98" spans="1:11" s="10" customFormat="1" ht="26.25" customHeight="1" thickBot="1">
      <c r="A98" s="84" t="s">
        <v>86</v>
      </c>
      <c r="B98" s="28" t="e">
        <f>PRODUCT(1/B96,SUM(B97,-B96))</f>
        <v>#DIV/0!</v>
      </c>
      <c r="C98" s="28" t="e">
        <f>PRODUCT(1/C96,SUM(C97,-C96))</f>
        <v>#DIV/0!</v>
      </c>
      <c r="D98" s="28" t="e">
        <f>PRODUCT(1/D96,SUM(D97,-D96))</f>
        <v>#DIV/0!</v>
      </c>
      <c r="E98" s="28" t="e">
        <f>PRODUCT(1/E96,SUM(E97,-E96))</f>
        <v>#DIV/0!</v>
      </c>
      <c r="F98" s="62">
        <f>SUM(100,PRODUCT(100,SUM(F97,-F96)))</f>
        <v>400</v>
      </c>
      <c r="G98" s="68">
        <f>SUM(100,PRODUCT(100,SUM(G97,-G96)))</f>
        <v>100</v>
      </c>
      <c r="H98" s="63">
        <f>SUM(100,PRODUCT(100,SUM(H97,-H96)))</f>
        <v>400</v>
      </c>
      <c r="I98" s="68">
        <f>SUM(100,PRODUCT(100,SUM(I97,-I96)))</f>
        <v>400</v>
      </c>
      <c r="J98" s="9"/>
      <c r="K98" s="9"/>
    </row>
    <row r="99" spans="1:11" s="10" customFormat="1" ht="27" customHeight="1" thickBot="1">
      <c r="A99" s="43"/>
      <c r="B99" s="39"/>
      <c r="C99" s="39"/>
      <c r="D99" s="39"/>
      <c r="E99" s="39"/>
      <c r="F99" s="72"/>
      <c r="G99" s="72"/>
      <c r="H99" s="69"/>
      <c r="I99" s="69"/>
      <c r="J99" s="9"/>
      <c r="K99" s="9"/>
    </row>
    <row r="100" spans="1:9" ht="27" customHeight="1">
      <c r="A100" s="86" t="s">
        <v>47</v>
      </c>
      <c r="B100" s="87">
        <v>0</v>
      </c>
      <c r="C100" s="87">
        <v>0</v>
      </c>
      <c r="D100" s="87">
        <v>0</v>
      </c>
      <c r="E100" s="87">
        <v>0</v>
      </c>
      <c r="F100" s="89">
        <v>0</v>
      </c>
      <c r="G100" s="88">
        <f>SUM(B100:E100)</f>
        <v>0</v>
      </c>
      <c r="H100" s="90">
        <f>SUM(F100:G100)</f>
        <v>0</v>
      </c>
      <c r="I100" s="91">
        <f>SUM(D100,E100,F100)</f>
        <v>0</v>
      </c>
    </row>
    <row r="101" spans="1:9" ht="27" customHeight="1">
      <c r="A101" s="92" t="s">
        <v>57</v>
      </c>
      <c r="B101" s="93">
        <v>0</v>
      </c>
      <c r="C101" s="93">
        <v>0</v>
      </c>
      <c r="D101" s="93">
        <v>0</v>
      </c>
      <c r="E101" s="93">
        <v>0</v>
      </c>
      <c r="F101" s="95">
        <v>2</v>
      </c>
      <c r="G101" s="94">
        <f>SUM(B101:E101)</f>
        <v>0</v>
      </c>
      <c r="H101" s="96">
        <f>SUM(F101:G101)</f>
        <v>2</v>
      </c>
      <c r="I101" s="97">
        <f>SUM(D101,E101,F101)</f>
        <v>2</v>
      </c>
    </row>
    <row r="102" spans="1:11" s="10" customFormat="1" ht="27" customHeight="1" thickBot="1">
      <c r="A102" s="84" t="s">
        <v>86</v>
      </c>
      <c r="B102" s="28" t="e">
        <f>PRODUCT(1/B100,SUM(B101,-B100))</f>
        <v>#DIV/0!</v>
      </c>
      <c r="C102" s="28" t="e">
        <f>PRODUCT(1/C100,SUM(C101,-C100))</f>
        <v>#DIV/0!</v>
      </c>
      <c r="D102" s="28" t="e">
        <f>PRODUCT(1/D100,SUM(D101,-D100))</f>
        <v>#DIV/0!</v>
      </c>
      <c r="E102" s="28" t="e">
        <f>PRODUCT(1/E100,SUM(E101,-E100))</f>
        <v>#DIV/0!</v>
      </c>
      <c r="F102" s="62">
        <f>SUM(100,PRODUCT(100,SUM(F101,-F100)))</f>
        <v>300</v>
      </c>
      <c r="G102" s="68">
        <f>SUM(100,PRODUCT(100,SUM(G101,-G100)))</f>
        <v>100</v>
      </c>
      <c r="H102" s="63">
        <f>SUM(100,PRODUCT(100,SUM(H101,-H100)))</f>
        <v>300</v>
      </c>
      <c r="I102" s="68">
        <f>SUM(100,PRODUCT(100,SUM(I101,-I100)))</f>
        <v>300</v>
      </c>
      <c r="J102" s="9"/>
      <c r="K102" s="9"/>
    </row>
    <row r="103" spans="1:11" s="10" customFormat="1" ht="27" customHeight="1" thickBot="1">
      <c r="A103" s="112"/>
      <c r="B103" s="39"/>
      <c r="C103" s="39"/>
      <c r="D103" s="39"/>
      <c r="E103" s="39"/>
      <c r="F103" s="126"/>
      <c r="G103" s="126"/>
      <c r="H103" s="126"/>
      <c r="I103" s="126"/>
      <c r="J103" s="9"/>
      <c r="K103" s="9"/>
    </row>
    <row r="104" spans="1:9" ht="27" customHeight="1">
      <c r="A104" s="112" t="s">
        <v>83</v>
      </c>
      <c r="B104" s="44">
        <f aca="true" t="shared" si="3" ref="B104:E105">SUM(B100,B96,B93,B90,B87,B84,B81,B78,B75,B72)</f>
        <v>0</v>
      </c>
      <c r="C104" s="22">
        <f t="shared" si="3"/>
        <v>2</v>
      </c>
      <c r="D104" s="22">
        <f t="shared" si="3"/>
        <v>0</v>
      </c>
      <c r="E104" s="23">
        <f t="shared" si="3"/>
        <v>10</v>
      </c>
      <c r="F104" s="104">
        <f>SUM(F100,F96,F93,F90,F87,F84,F81,F78,F75,F72)</f>
        <v>9</v>
      </c>
      <c r="G104" s="104">
        <f>SUM(G100,G96,G93,G90,G87,G84,G81,G78,G75,G72)</f>
        <v>12</v>
      </c>
      <c r="H104" s="90">
        <f>SUM(F104:G104)</f>
        <v>21</v>
      </c>
      <c r="I104" s="91">
        <f>SUM(D104,E104,F104)</f>
        <v>19</v>
      </c>
    </row>
    <row r="105" spans="1:9" ht="27" customHeight="1">
      <c r="A105" s="120"/>
      <c r="B105" s="27">
        <f t="shared" si="3"/>
        <v>2</v>
      </c>
      <c r="C105" s="25">
        <f t="shared" si="3"/>
        <v>5</v>
      </c>
      <c r="D105" s="25">
        <f t="shared" si="3"/>
        <v>0</v>
      </c>
      <c r="E105" s="26">
        <f t="shared" si="3"/>
        <v>3</v>
      </c>
      <c r="F105" s="105">
        <f>SUM(F101,F97,F94,F91,F88,F85,F82,F79,F76,F73)</f>
        <v>93</v>
      </c>
      <c r="G105" s="105">
        <f>SUM(G101,G97,G94,G91,G88,G85,G82,G79,G76,G73)</f>
        <v>10</v>
      </c>
      <c r="H105" s="96">
        <f>SUM(F105:G105)</f>
        <v>103</v>
      </c>
      <c r="I105" s="97">
        <f>SUM(D105,E105,F105)</f>
        <v>96</v>
      </c>
    </row>
    <row r="106" spans="1:9" ht="27" customHeight="1" thickBot="1">
      <c r="A106" s="113" t="s">
        <v>86</v>
      </c>
      <c r="B106" s="42" t="e">
        <f>PRODUCT(1/B104,SUM(B105,-B104))</f>
        <v>#DIV/0!</v>
      </c>
      <c r="C106" s="28">
        <f>PRODUCT(1/C104,SUM(C105,-C104))</f>
        <v>1.5</v>
      </c>
      <c r="D106" s="28" t="e">
        <f>PRODUCT(1/D104,SUM(D105,-D104))</f>
        <v>#DIV/0!</v>
      </c>
      <c r="E106" s="29">
        <f>PRODUCT(1/E104,SUM(E105,-E104))</f>
        <v>-0.7000000000000001</v>
      </c>
      <c r="F106" s="63">
        <f>SUM(100,PRODUCT(100,1/F104,SUM(F105,-F104)))</f>
        <v>1033.3333333333333</v>
      </c>
      <c r="G106" s="71">
        <f>SUM(100,PRODUCT(100,1/G104,SUM(G105,-G104)))</f>
        <v>83.33333333333334</v>
      </c>
      <c r="H106" s="63">
        <f>SUM(100,PRODUCT(100,1/H104,SUM(H105,-H104)))</f>
        <v>490.4761904761905</v>
      </c>
      <c r="I106" s="64">
        <f>SUM(100,PRODUCT(100,1/I104,SUM(I105,-I104)))</f>
        <v>505.2631578947368</v>
      </c>
    </row>
    <row r="107" spans="1:9" ht="30" customHeight="1">
      <c r="A107" s="121"/>
      <c r="B107" s="46"/>
      <c r="C107" s="46"/>
      <c r="D107" s="46"/>
      <c r="E107" s="46"/>
      <c r="F107" s="124"/>
      <c r="G107" s="124"/>
      <c r="H107" s="124"/>
      <c r="I107" s="124"/>
    </row>
    <row r="108" spans="1:9" ht="30" customHeight="1" thickBot="1">
      <c r="A108" s="122"/>
      <c r="B108" s="47"/>
      <c r="C108" s="47"/>
      <c r="D108" s="47"/>
      <c r="E108" s="47"/>
      <c r="F108" s="125"/>
      <c r="G108" s="125"/>
      <c r="H108" s="125"/>
      <c r="I108" s="124"/>
    </row>
    <row r="109" spans="1:9" ht="30" customHeight="1">
      <c r="A109" s="123" t="s">
        <v>75</v>
      </c>
      <c r="B109" s="24">
        <f aca="true" t="shared" si="4" ref="B109:E110">SUM(B104,B68,B53,B50,B46)</f>
        <v>60</v>
      </c>
      <c r="C109" s="22">
        <f t="shared" si="4"/>
        <v>89</v>
      </c>
      <c r="D109" s="22">
        <f t="shared" si="4"/>
        <v>6</v>
      </c>
      <c r="E109" s="23">
        <f t="shared" si="4"/>
        <v>74</v>
      </c>
      <c r="F109" s="90">
        <f>SUM(F104,F68,F53,F50,F46)</f>
        <v>25</v>
      </c>
      <c r="G109" s="91">
        <f>SUM(B109:E109)</f>
        <v>229</v>
      </c>
      <c r="H109" s="117">
        <f>SUM(F109:G109)</f>
        <v>254</v>
      </c>
      <c r="I109" s="91">
        <f>SUM(D109,E109,F109)</f>
        <v>105</v>
      </c>
    </row>
    <row r="110" spans="1:9" ht="30" customHeight="1">
      <c r="A110" s="121"/>
      <c r="B110" s="27">
        <f t="shared" si="4"/>
        <v>22</v>
      </c>
      <c r="C110" s="25">
        <f t="shared" si="4"/>
        <v>79</v>
      </c>
      <c r="D110" s="25">
        <f t="shared" si="4"/>
        <v>25</v>
      </c>
      <c r="E110" s="26">
        <f t="shared" si="4"/>
        <v>56</v>
      </c>
      <c r="F110" s="96">
        <f>SUM(F105,F69,F54,F51,F47)</f>
        <v>237</v>
      </c>
      <c r="G110" s="97">
        <f>SUM(B110:E110)</f>
        <v>182</v>
      </c>
      <c r="H110" s="118">
        <f>SUM(F110:G110)</f>
        <v>419</v>
      </c>
      <c r="I110" s="97">
        <f>SUM(D110,E110,F110)</f>
        <v>318</v>
      </c>
    </row>
    <row r="111" spans="1:9" ht="30" customHeight="1" thickBot="1">
      <c r="A111" s="123" t="s">
        <v>86</v>
      </c>
      <c r="B111" s="42">
        <f>PRODUCT(1/B109,SUM(B110,-B109))</f>
        <v>-0.6333333333333333</v>
      </c>
      <c r="C111" s="28">
        <f>PRODUCT(1/C109,SUM(C110,-C109))</f>
        <v>-0.11235955056179775</v>
      </c>
      <c r="D111" s="28">
        <f>PRODUCT(1/D109,SUM(D110,-D109))</f>
        <v>3.1666666666666665</v>
      </c>
      <c r="E111" s="29">
        <f>PRODUCT(1/E109,SUM(E110,-E109))</f>
        <v>-0.24324324324324326</v>
      </c>
      <c r="F111" s="63">
        <f>SUM(100,PRODUCT(100,1/F109,SUM(F110,-F109)))</f>
        <v>948</v>
      </c>
      <c r="G111" s="64">
        <f>SUM(100,PRODUCT(100,1/G109,SUM(G110,-G109)))</f>
        <v>79.47598253275109</v>
      </c>
      <c r="H111" s="119">
        <f>SUM(100,PRODUCT(100,1/H109,SUM(H110,-H109)))</f>
        <v>164.96062992125985</v>
      </c>
      <c r="I111" s="64">
        <f>SUM(100,PRODUCT(100,1/I109,SUM(I110,-I109)))</f>
        <v>302.8571428571429</v>
      </c>
    </row>
    <row r="112" spans="1:9" ht="12.75">
      <c r="A112" s="121"/>
      <c r="B112" s="127"/>
      <c r="C112" s="127"/>
      <c r="D112" s="127"/>
      <c r="E112" s="127"/>
      <c r="F112" s="124"/>
      <c r="G112" s="124"/>
      <c r="H112" s="124"/>
      <c r="I112" s="124"/>
    </row>
    <row r="113" spans="1:9" ht="12.75">
      <c r="A113" s="45"/>
      <c r="B113" s="46"/>
      <c r="C113" s="46"/>
      <c r="D113" s="46"/>
      <c r="E113" s="46"/>
      <c r="F113" s="78"/>
      <c r="G113" s="78"/>
      <c r="H113" s="78"/>
      <c r="I113" s="78"/>
    </row>
    <row r="114" spans="1:9" ht="13.5" thickBot="1">
      <c r="A114" s="45"/>
      <c r="B114" s="46"/>
      <c r="C114" s="46"/>
      <c r="D114" s="46"/>
      <c r="E114" s="46"/>
      <c r="F114" s="78"/>
      <c r="G114" s="78"/>
      <c r="H114" s="78"/>
      <c r="I114" s="78"/>
    </row>
    <row r="115" spans="1:9" ht="51.75" thickBot="1">
      <c r="A115" s="136" t="s">
        <v>87</v>
      </c>
      <c r="B115" s="46"/>
      <c r="C115" s="46"/>
      <c r="D115" s="46"/>
      <c r="E115" s="46"/>
      <c r="F115" s="78"/>
      <c r="G115" s="78"/>
      <c r="H115" s="78"/>
      <c r="I115" s="78"/>
    </row>
    <row r="116" spans="1:9" ht="12.75">
      <c r="A116" s="45"/>
      <c r="B116" s="46"/>
      <c r="C116" s="46"/>
      <c r="D116" s="46"/>
      <c r="E116" s="46"/>
      <c r="F116" s="78"/>
      <c r="G116" s="78"/>
      <c r="H116" s="78"/>
      <c r="I116" s="78"/>
    </row>
    <row r="117" spans="1:9" ht="12.75">
      <c r="A117" s="45"/>
      <c r="B117" s="46"/>
      <c r="C117" s="46"/>
      <c r="D117" s="46"/>
      <c r="E117" s="46"/>
      <c r="F117" s="78"/>
      <c r="G117" s="78"/>
      <c r="H117" s="78"/>
      <c r="I117" s="78"/>
    </row>
    <row r="118" spans="1:9" ht="12.75">
      <c r="A118" s="45"/>
      <c r="B118" s="46"/>
      <c r="C118" s="46"/>
      <c r="D118" s="46"/>
      <c r="E118" s="46"/>
      <c r="F118" s="78"/>
      <c r="G118" s="78"/>
      <c r="H118" s="78"/>
      <c r="I118" s="78"/>
    </row>
    <row r="119" spans="1:9" ht="12.75">
      <c r="A119" s="45"/>
      <c r="B119" s="46"/>
      <c r="C119" s="46"/>
      <c r="D119" s="46"/>
      <c r="E119" s="46"/>
      <c r="F119" s="78"/>
      <c r="G119" s="78"/>
      <c r="H119" s="78"/>
      <c r="I119" s="78"/>
    </row>
    <row r="120" spans="1:9" ht="12.75">
      <c r="A120" s="45"/>
      <c r="B120" s="46"/>
      <c r="C120" s="46"/>
      <c r="D120" s="46"/>
      <c r="E120" s="46"/>
      <c r="F120" s="78"/>
      <c r="G120" s="78"/>
      <c r="H120" s="78"/>
      <c r="I120" s="78"/>
    </row>
    <row r="121" spans="1:9" ht="12.75">
      <c r="A121" s="45"/>
      <c r="B121" s="46"/>
      <c r="C121" s="46"/>
      <c r="D121" s="46"/>
      <c r="E121" s="46"/>
      <c r="F121" s="78"/>
      <c r="G121" s="78"/>
      <c r="H121" s="78"/>
      <c r="I121" s="78"/>
    </row>
    <row r="122" spans="1:9" ht="12.75">
      <c r="A122" s="45"/>
      <c r="B122" s="46"/>
      <c r="C122" s="46"/>
      <c r="D122" s="46"/>
      <c r="E122" s="46"/>
      <c r="F122" s="78"/>
      <c r="G122" s="78"/>
      <c r="H122" s="78"/>
      <c r="I122" s="78"/>
    </row>
    <row r="123" spans="1:9" ht="12.75">
      <c r="A123" s="45"/>
      <c r="B123" s="46"/>
      <c r="C123" s="46"/>
      <c r="D123" s="46"/>
      <c r="E123" s="46"/>
      <c r="F123" s="78"/>
      <c r="G123" s="78"/>
      <c r="H123" s="78"/>
      <c r="I123" s="78"/>
    </row>
    <row r="124" spans="1:9" ht="12.75">
      <c r="A124" s="45"/>
      <c r="B124" s="46"/>
      <c r="C124" s="46"/>
      <c r="D124" s="46"/>
      <c r="E124" s="46"/>
      <c r="F124" s="78"/>
      <c r="G124" s="78"/>
      <c r="H124" s="78"/>
      <c r="I124" s="78"/>
    </row>
    <row r="125" spans="1:9" ht="12.75">
      <c r="A125" s="45"/>
      <c r="B125" s="46"/>
      <c r="C125" s="46"/>
      <c r="D125" s="46"/>
      <c r="E125" s="46"/>
      <c r="F125" s="78"/>
      <c r="G125" s="78"/>
      <c r="H125" s="78"/>
      <c r="I125" s="78"/>
    </row>
    <row r="126" spans="1:9" ht="12.75">
      <c r="A126" s="45"/>
      <c r="B126" s="46"/>
      <c r="C126" s="46"/>
      <c r="D126" s="46"/>
      <c r="E126" s="46"/>
      <c r="F126" s="78"/>
      <c r="G126" s="78"/>
      <c r="H126" s="78"/>
      <c r="I126" s="78"/>
    </row>
    <row r="127" spans="1:9" ht="12.75">
      <c r="A127" s="45"/>
      <c r="B127" s="46"/>
      <c r="C127" s="46"/>
      <c r="D127" s="46"/>
      <c r="E127" s="46"/>
      <c r="F127" s="78"/>
      <c r="G127" s="78"/>
      <c r="H127" s="78"/>
      <c r="I127" s="78"/>
    </row>
    <row r="128" spans="1:9" ht="12.75">
      <c r="A128" s="45"/>
      <c r="B128" s="46"/>
      <c r="C128" s="46"/>
      <c r="D128" s="46"/>
      <c r="E128" s="46"/>
      <c r="F128" s="78"/>
      <c r="G128" s="78"/>
      <c r="H128" s="78"/>
      <c r="I128" s="78"/>
    </row>
    <row r="129" spans="1:9" ht="12.75">
      <c r="A129" s="45"/>
      <c r="B129" s="46"/>
      <c r="C129" s="46"/>
      <c r="D129" s="46"/>
      <c r="E129" s="46"/>
      <c r="F129" s="78"/>
      <c r="G129" s="78"/>
      <c r="H129" s="78"/>
      <c r="I129" s="78"/>
    </row>
    <row r="130" spans="1:9" ht="12.75">
      <c r="A130" s="45"/>
      <c r="B130" s="46"/>
      <c r="C130" s="46"/>
      <c r="D130" s="46"/>
      <c r="E130" s="46"/>
      <c r="F130" s="78"/>
      <c r="G130" s="78"/>
      <c r="H130" s="78"/>
      <c r="I130" s="78"/>
    </row>
    <row r="131" spans="1:9" ht="12.75">
      <c r="A131" s="45"/>
      <c r="B131" s="46"/>
      <c r="C131" s="46"/>
      <c r="D131" s="46"/>
      <c r="E131" s="46"/>
      <c r="F131" s="78"/>
      <c r="G131" s="78"/>
      <c r="H131" s="78"/>
      <c r="I131" s="78"/>
    </row>
    <row r="132" spans="1:9" ht="12.75">
      <c r="A132" s="45"/>
      <c r="B132" s="46"/>
      <c r="C132" s="46"/>
      <c r="D132" s="46"/>
      <c r="E132" s="46"/>
      <c r="F132" s="78"/>
      <c r="G132" s="78"/>
      <c r="H132" s="78"/>
      <c r="I132" s="78"/>
    </row>
    <row r="133" spans="1:9" ht="12.75">
      <c r="A133" s="45"/>
      <c r="B133" s="46"/>
      <c r="C133" s="46"/>
      <c r="D133" s="46"/>
      <c r="E133" s="46"/>
      <c r="F133" s="78"/>
      <c r="G133" s="78"/>
      <c r="H133" s="78"/>
      <c r="I133" s="78"/>
    </row>
    <row r="134" spans="1:9" ht="12.75">
      <c r="A134" s="45"/>
      <c r="B134" s="46"/>
      <c r="C134" s="46"/>
      <c r="D134" s="46"/>
      <c r="E134" s="46"/>
      <c r="F134" s="78"/>
      <c r="G134" s="78"/>
      <c r="H134" s="78"/>
      <c r="I134" s="78"/>
    </row>
    <row r="135" spans="1:9" ht="12.75">
      <c r="A135" s="45"/>
      <c r="B135" s="46"/>
      <c r="C135" s="46"/>
      <c r="D135" s="46"/>
      <c r="E135" s="46"/>
      <c r="F135" s="78"/>
      <c r="G135" s="78"/>
      <c r="H135" s="78"/>
      <c r="I135" s="78"/>
    </row>
    <row r="136" spans="1:9" ht="12.75">
      <c r="A136" s="45"/>
      <c r="B136" s="46"/>
      <c r="C136" s="46"/>
      <c r="D136" s="46"/>
      <c r="E136" s="46"/>
      <c r="F136" s="78"/>
      <c r="G136" s="78"/>
      <c r="H136" s="78"/>
      <c r="I136" s="78"/>
    </row>
    <row r="137" spans="1:9" ht="12.75">
      <c r="A137" s="45"/>
      <c r="B137" s="46"/>
      <c r="C137" s="46"/>
      <c r="D137" s="46"/>
      <c r="E137" s="46"/>
      <c r="F137" s="78"/>
      <c r="G137" s="78"/>
      <c r="H137" s="78"/>
      <c r="I137" s="78"/>
    </row>
    <row r="138" spans="1:9" ht="12.75">
      <c r="A138" s="45"/>
      <c r="B138" s="46"/>
      <c r="C138" s="46"/>
      <c r="D138" s="46"/>
      <c r="E138" s="46"/>
      <c r="F138" s="78"/>
      <c r="G138" s="78"/>
      <c r="H138" s="78"/>
      <c r="I138" s="78"/>
    </row>
    <row r="139" spans="1:9" ht="12.75">
      <c r="A139" s="45"/>
      <c r="B139" s="46"/>
      <c r="C139" s="46"/>
      <c r="D139" s="46"/>
      <c r="E139" s="46"/>
      <c r="F139" s="78"/>
      <c r="G139" s="78"/>
      <c r="H139" s="78"/>
      <c r="I139" s="78"/>
    </row>
    <row r="140" spans="1:9" ht="12.75">
      <c r="A140" s="45"/>
      <c r="B140" s="46"/>
      <c r="C140" s="46"/>
      <c r="D140" s="46"/>
      <c r="E140" s="46"/>
      <c r="F140" s="78"/>
      <c r="G140" s="78"/>
      <c r="H140" s="78"/>
      <c r="I140" s="78"/>
    </row>
    <row r="141" spans="1:9" ht="12.75">
      <c r="A141" s="45"/>
      <c r="B141" s="46"/>
      <c r="C141" s="46"/>
      <c r="D141" s="46"/>
      <c r="E141" s="46"/>
      <c r="F141" s="78"/>
      <c r="G141" s="78"/>
      <c r="H141" s="78"/>
      <c r="I141" s="78"/>
    </row>
    <row r="142" spans="1:9" ht="12.75">
      <c r="A142" s="45"/>
      <c r="B142" s="46"/>
      <c r="C142" s="46"/>
      <c r="D142" s="46"/>
      <c r="E142" s="46"/>
      <c r="F142" s="78"/>
      <c r="G142" s="78"/>
      <c r="H142" s="78"/>
      <c r="I142" s="78"/>
    </row>
    <row r="143" spans="1:9" ht="12.75">
      <c r="A143" s="45"/>
      <c r="B143" s="46"/>
      <c r="C143" s="46"/>
      <c r="D143" s="46"/>
      <c r="E143" s="46"/>
      <c r="F143" s="78"/>
      <c r="G143" s="78"/>
      <c r="H143" s="78"/>
      <c r="I143" s="78"/>
    </row>
    <row r="144" spans="1:9" ht="12.75">
      <c r="A144" s="45"/>
      <c r="B144" s="46"/>
      <c r="C144" s="46"/>
      <c r="D144" s="46"/>
      <c r="E144" s="46"/>
      <c r="F144" s="78"/>
      <c r="G144" s="78"/>
      <c r="H144" s="78"/>
      <c r="I144" s="78"/>
    </row>
    <row r="145" spans="1:9" ht="12.75">
      <c r="A145" s="45"/>
      <c r="B145" s="46"/>
      <c r="C145" s="46"/>
      <c r="D145" s="46"/>
      <c r="E145" s="46"/>
      <c r="F145" s="78"/>
      <c r="G145" s="78"/>
      <c r="H145" s="78"/>
      <c r="I145" s="78"/>
    </row>
    <row r="146" spans="1:9" ht="12.75">
      <c r="A146" s="45"/>
      <c r="B146" s="46"/>
      <c r="C146" s="46"/>
      <c r="D146" s="46"/>
      <c r="E146" s="46"/>
      <c r="F146" s="78"/>
      <c r="G146" s="78"/>
      <c r="H146" s="78"/>
      <c r="I146" s="78"/>
    </row>
    <row r="147" spans="1:9" ht="12.75">
      <c r="A147" s="45"/>
      <c r="B147" s="46"/>
      <c r="C147" s="46"/>
      <c r="D147" s="46"/>
      <c r="E147" s="46"/>
      <c r="F147" s="78"/>
      <c r="G147" s="78"/>
      <c r="H147" s="78"/>
      <c r="I147" s="78"/>
    </row>
    <row r="148" spans="1:9" ht="12.75">
      <c r="A148" s="45"/>
      <c r="B148" s="46"/>
      <c r="C148" s="46"/>
      <c r="D148" s="46"/>
      <c r="E148" s="46"/>
      <c r="F148" s="78"/>
      <c r="G148" s="78"/>
      <c r="H148" s="78"/>
      <c r="I148" s="78"/>
    </row>
    <row r="149" spans="1:9" ht="12.75">
      <c r="A149" s="45"/>
      <c r="B149" s="46"/>
      <c r="C149" s="46"/>
      <c r="D149" s="46"/>
      <c r="E149" s="46"/>
      <c r="F149" s="78"/>
      <c r="G149" s="78"/>
      <c r="H149" s="78"/>
      <c r="I149" s="78"/>
    </row>
    <row r="150" spans="1:9" ht="12.75">
      <c r="A150" s="45"/>
      <c r="B150" s="46"/>
      <c r="C150" s="46"/>
      <c r="D150" s="46"/>
      <c r="E150" s="46"/>
      <c r="F150" s="78"/>
      <c r="G150" s="78"/>
      <c r="H150" s="78"/>
      <c r="I150" s="78"/>
    </row>
    <row r="151" spans="1:9" ht="12.75">
      <c r="A151" s="45"/>
      <c r="B151" s="46"/>
      <c r="C151" s="46"/>
      <c r="D151" s="46"/>
      <c r="E151" s="46"/>
      <c r="F151" s="78"/>
      <c r="G151" s="78"/>
      <c r="H151" s="78"/>
      <c r="I151" s="78"/>
    </row>
    <row r="152" spans="1:9" ht="12.75">
      <c r="A152" s="45"/>
      <c r="B152" s="46"/>
      <c r="C152" s="46"/>
      <c r="D152" s="46"/>
      <c r="E152" s="46"/>
      <c r="F152" s="78"/>
      <c r="G152" s="78"/>
      <c r="H152" s="78"/>
      <c r="I152" s="78"/>
    </row>
    <row r="153" spans="1:9" ht="12.75">
      <c r="A153" s="45"/>
      <c r="B153" s="46"/>
      <c r="C153" s="46"/>
      <c r="D153" s="46"/>
      <c r="E153" s="46"/>
      <c r="F153" s="78"/>
      <c r="G153" s="78"/>
      <c r="H153" s="78"/>
      <c r="I153" s="78"/>
    </row>
    <row r="154" spans="1:9" ht="12.75">
      <c r="A154" s="45"/>
      <c r="B154" s="46"/>
      <c r="C154" s="46"/>
      <c r="D154" s="46"/>
      <c r="E154" s="46"/>
      <c r="F154" s="78"/>
      <c r="G154" s="78"/>
      <c r="H154" s="78"/>
      <c r="I154" s="78"/>
    </row>
    <row r="155" spans="1:9" ht="12.75">
      <c r="A155" s="45"/>
      <c r="B155" s="46"/>
      <c r="C155" s="46"/>
      <c r="D155" s="46"/>
      <c r="E155" s="46"/>
      <c r="F155" s="78"/>
      <c r="G155" s="78"/>
      <c r="H155" s="78"/>
      <c r="I155" s="78"/>
    </row>
    <row r="156" spans="1:9" ht="12.75">
      <c r="A156" s="45"/>
      <c r="B156" s="46"/>
      <c r="C156" s="46"/>
      <c r="D156" s="46"/>
      <c r="E156" s="46"/>
      <c r="F156" s="78"/>
      <c r="G156" s="78"/>
      <c r="H156" s="78"/>
      <c r="I156" s="78"/>
    </row>
    <row r="157" spans="1:9" ht="12.75">
      <c r="A157" s="45"/>
      <c r="B157" s="46"/>
      <c r="C157" s="46"/>
      <c r="D157" s="46"/>
      <c r="E157" s="46"/>
      <c r="F157" s="78"/>
      <c r="G157" s="78"/>
      <c r="H157" s="78"/>
      <c r="I157" s="78"/>
    </row>
    <row r="158" spans="1:9" ht="12.75">
      <c r="A158" s="45"/>
      <c r="B158" s="46"/>
      <c r="C158" s="46"/>
      <c r="D158" s="46"/>
      <c r="E158" s="46"/>
      <c r="F158" s="78"/>
      <c r="G158" s="78"/>
      <c r="H158" s="78"/>
      <c r="I158" s="78"/>
    </row>
    <row r="159" spans="1:9" ht="12.75">
      <c r="A159" s="45"/>
      <c r="B159" s="46"/>
      <c r="C159" s="46"/>
      <c r="D159" s="46"/>
      <c r="E159" s="46"/>
      <c r="F159" s="78"/>
      <c r="G159" s="78"/>
      <c r="H159" s="78"/>
      <c r="I159" s="78"/>
    </row>
    <row r="160" spans="1:9" ht="12.75">
      <c r="A160" s="45"/>
      <c r="B160" s="46"/>
      <c r="C160" s="46"/>
      <c r="D160" s="46"/>
      <c r="E160" s="46"/>
      <c r="F160" s="78"/>
      <c r="G160" s="78"/>
      <c r="H160" s="78"/>
      <c r="I160" s="78"/>
    </row>
    <row r="161" spans="1:9" ht="12.75">
      <c r="A161" s="45"/>
      <c r="B161" s="46"/>
      <c r="C161" s="46"/>
      <c r="D161" s="46"/>
      <c r="E161" s="46"/>
      <c r="F161" s="78"/>
      <c r="G161" s="78"/>
      <c r="H161" s="78"/>
      <c r="I161" s="78"/>
    </row>
    <row r="162" spans="1:9" ht="12.75">
      <c r="A162" s="45"/>
      <c r="B162" s="46"/>
      <c r="C162" s="46"/>
      <c r="D162" s="46"/>
      <c r="E162" s="46"/>
      <c r="F162" s="78"/>
      <c r="G162" s="78"/>
      <c r="H162" s="78"/>
      <c r="I162" s="78"/>
    </row>
    <row r="163" spans="1:9" ht="12.75">
      <c r="A163" s="45"/>
      <c r="B163" s="46"/>
      <c r="C163" s="46"/>
      <c r="D163" s="46"/>
      <c r="E163" s="46"/>
      <c r="F163" s="78"/>
      <c r="G163" s="78"/>
      <c r="H163" s="78"/>
      <c r="I163" s="78"/>
    </row>
    <row r="164" spans="1:9" ht="12.75">
      <c r="A164" s="45"/>
      <c r="B164" s="46"/>
      <c r="C164" s="46"/>
      <c r="D164" s="46"/>
      <c r="E164" s="46"/>
      <c r="F164" s="78"/>
      <c r="G164" s="78"/>
      <c r="H164" s="78"/>
      <c r="I164" s="78"/>
    </row>
    <row r="165" spans="1:9" ht="12.75">
      <c r="A165" s="45"/>
      <c r="B165" s="46"/>
      <c r="C165" s="46"/>
      <c r="D165" s="46"/>
      <c r="E165" s="46"/>
      <c r="F165" s="78"/>
      <c r="G165" s="78"/>
      <c r="H165" s="78"/>
      <c r="I165" s="78"/>
    </row>
    <row r="166" spans="1:9" ht="12.75">
      <c r="A166" s="45"/>
      <c r="B166" s="46"/>
      <c r="C166" s="46"/>
      <c r="D166" s="46"/>
      <c r="E166" s="46"/>
      <c r="F166" s="78"/>
      <c r="G166" s="78"/>
      <c r="H166" s="78"/>
      <c r="I166" s="78"/>
    </row>
    <row r="167" spans="1:9" ht="12.75">
      <c r="A167" s="45"/>
      <c r="B167" s="46"/>
      <c r="C167" s="46"/>
      <c r="D167" s="46"/>
      <c r="E167" s="46"/>
      <c r="F167" s="78"/>
      <c r="G167" s="78"/>
      <c r="H167" s="78"/>
      <c r="I167" s="78"/>
    </row>
    <row r="168" spans="1:9" ht="12.75">
      <c r="A168" s="45"/>
      <c r="B168" s="46"/>
      <c r="C168" s="46"/>
      <c r="D168" s="46"/>
      <c r="E168" s="46"/>
      <c r="F168" s="78"/>
      <c r="G168" s="78"/>
      <c r="H168" s="78"/>
      <c r="I168" s="78"/>
    </row>
    <row r="169" spans="1:9" ht="12.75">
      <c r="A169" s="45"/>
      <c r="B169" s="46"/>
      <c r="C169" s="46"/>
      <c r="D169" s="46"/>
      <c r="E169" s="46"/>
      <c r="F169" s="78"/>
      <c r="G169" s="78"/>
      <c r="H169" s="78"/>
      <c r="I169" s="78"/>
    </row>
    <row r="170" spans="1:9" ht="12.75">
      <c r="A170" s="45"/>
      <c r="B170" s="46"/>
      <c r="C170" s="46"/>
      <c r="D170" s="46"/>
      <c r="E170" s="46"/>
      <c r="F170" s="78"/>
      <c r="G170" s="78"/>
      <c r="H170" s="78"/>
      <c r="I170" s="78"/>
    </row>
    <row r="171" spans="1:9" ht="12.75">
      <c r="A171" s="45"/>
      <c r="B171" s="46"/>
      <c r="C171" s="46"/>
      <c r="D171" s="46"/>
      <c r="E171" s="46"/>
      <c r="F171" s="78"/>
      <c r="G171" s="78"/>
      <c r="H171" s="78"/>
      <c r="I171" s="78"/>
    </row>
    <row r="172" spans="1:9" ht="12.75">
      <c r="A172" s="45"/>
      <c r="B172" s="46"/>
      <c r="C172" s="46"/>
      <c r="D172" s="46"/>
      <c r="E172" s="46"/>
      <c r="F172" s="78"/>
      <c r="G172" s="78"/>
      <c r="H172" s="78"/>
      <c r="I172" s="78"/>
    </row>
    <row r="173" spans="1:9" ht="12.75">
      <c r="A173" s="45"/>
      <c r="B173" s="46"/>
      <c r="C173" s="46"/>
      <c r="D173" s="46"/>
      <c r="E173" s="46"/>
      <c r="F173" s="78"/>
      <c r="G173" s="78"/>
      <c r="H173" s="78"/>
      <c r="I173" s="78"/>
    </row>
    <row r="174" spans="1:9" ht="12.75">
      <c r="A174" s="45"/>
      <c r="B174" s="46"/>
      <c r="C174" s="46"/>
      <c r="D174" s="46"/>
      <c r="E174" s="46"/>
      <c r="F174" s="78"/>
      <c r="G174" s="78"/>
      <c r="H174" s="78"/>
      <c r="I174" s="78"/>
    </row>
    <row r="175" spans="1:9" ht="12.75">
      <c r="A175" s="45"/>
      <c r="B175" s="46"/>
      <c r="C175" s="46"/>
      <c r="D175" s="46"/>
      <c r="E175" s="46"/>
      <c r="F175" s="78"/>
      <c r="G175" s="78"/>
      <c r="H175" s="78"/>
      <c r="I175" s="78"/>
    </row>
    <row r="176" spans="1:9" ht="12.75">
      <c r="A176" s="45"/>
      <c r="B176" s="46"/>
      <c r="C176" s="46"/>
      <c r="D176" s="46"/>
      <c r="E176" s="46"/>
      <c r="F176" s="78"/>
      <c r="G176" s="78"/>
      <c r="H176" s="78"/>
      <c r="I176" s="78"/>
    </row>
    <row r="177" spans="1:9" ht="12.75">
      <c r="A177" s="45"/>
      <c r="B177" s="46"/>
      <c r="C177" s="46"/>
      <c r="D177" s="46"/>
      <c r="E177" s="46"/>
      <c r="F177" s="78"/>
      <c r="G177" s="78"/>
      <c r="H177" s="78"/>
      <c r="I177" s="78"/>
    </row>
    <row r="178" spans="1:9" ht="12.75">
      <c r="A178" s="45"/>
      <c r="B178" s="46"/>
      <c r="C178" s="46"/>
      <c r="D178" s="46"/>
      <c r="E178" s="46"/>
      <c r="F178" s="78"/>
      <c r="G178" s="78"/>
      <c r="H178" s="78"/>
      <c r="I178" s="78"/>
    </row>
    <row r="179" spans="1:9" ht="12.75">
      <c r="A179" s="45"/>
      <c r="B179" s="46"/>
      <c r="C179" s="46"/>
      <c r="D179" s="46"/>
      <c r="E179" s="46"/>
      <c r="F179" s="78"/>
      <c r="G179" s="78"/>
      <c r="H179" s="78"/>
      <c r="I179" s="78"/>
    </row>
    <row r="180" spans="1:9" ht="12.75">
      <c r="A180" s="45"/>
      <c r="B180" s="46"/>
      <c r="C180" s="46"/>
      <c r="D180" s="46"/>
      <c r="E180" s="46"/>
      <c r="F180" s="78"/>
      <c r="G180" s="78"/>
      <c r="H180" s="78"/>
      <c r="I180" s="78"/>
    </row>
    <row r="181" spans="1:9" ht="12.75">
      <c r="A181" s="45"/>
      <c r="B181" s="46"/>
      <c r="C181" s="46"/>
      <c r="D181" s="46"/>
      <c r="E181" s="46"/>
      <c r="F181" s="78"/>
      <c r="G181" s="78"/>
      <c r="H181" s="78"/>
      <c r="I181" s="78"/>
    </row>
    <row r="182" spans="1:9" ht="12.75">
      <c r="A182" s="45"/>
      <c r="B182" s="46"/>
      <c r="C182" s="46"/>
      <c r="D182" s="46"/>
      <c r="E182" s="46"/>
      <c r="F182" s="78"/>
      <c r="G182" s="78"/>
      <c r="H182" s="78"/>
      <c r="I182" s="78"/>
    </row>
    <row r="183" spans="1:9" ht="12.75">
      <c r="A183" s="45"/>
      <c r="B183" s="46"/>
      <c r="C183" s="46"/>
      <c r="D183" s="46"/>
      <c r="E183" s="46"/>
      <c r="F183" s="78"/>
      <c r="G183" s="78"/>
      <c r="H183" s="78"/>
      <c r="I183" s="78"/>
    </row>
    <row r="184" spans="1:9" ht="12.75">
      <c r="A184" s="45"/>
      <c r="B184" s="46"/>
      <c r="C184" s="46"/>
      <c r="D184" s="46"/>
      <c r="E184" s="46"/>
      <c r="F184" s="78"/>
      <c r="G184" s="78"/>
      <c r="H184" s="78"/>
      <c r="I184" s="78"/>
    </row>
    <row r="185" spans="1:9" ht="12.75">
      <c r="A185" s="45"/>
      <c r="B185" s="46"/>
      <c r="C185" s="46"/>
      <c r="D185" s="46"/>
      <c r="E185" s="46"/>
      <c r="F185" s="78"/>
      <c r="G185" s="78"/>
      <c r="H185" s="78"/>
      <c r="I185" s="78"/>
    </row>
    <row r="186" spans="1:9" ht="12.75">
      <c r="A186" s="45"/>
      <c r="B186" s="46"/>
      <c r="C186" s="46"/>
      <c r="D186" s="46"/>
      <c r="E186" s="46"/>
      <c r="F186" s="78"/>
      <c r="G186" s="78"/>
      <c r="H186" s="78"/>
      <c r="I186" s="78"/>
    </row>
    <row r="187" spans="1:9" ht="12.75">
      <c r="A187" s="45"/>
      <c r="B187" s="46"/>
      <c r="C187" s="46"/>
      <c r="D187" s="46"/>
      <c r="E187" s="46"/>
      <c r="F187" s="78"/>
      <c r="G187" s="78"/>
      <c r="H187" s="78"/>
      <c r="I187" s="78"/>
    </row>
    <row r="188" spans="1:9" ht="12.75">
      <c r="A188" s="45"/>
      <c r="B188" s="46"/>
      <c r="C188" s="46"/>
      <c r="D188" s="46"/>
      <c r="E188" s="46"/>
      <c r="F188" s="78"/>
      <c r="G188" s="78"/>
      <c r="H188" s="78"/>
      <c r="I188" s="78"/>
    </row>
    <row r="189" spans="1:9" ht="12.75">
      <c r="A189" s="45"/>
      <c r="B189" s="46"/>
      <c r="C189" s="46"/>
      <c r="D189" s="46"/>
      <c r="E189" s="46"/>
      <c r="F189" s="78"/>
      <c r="G189" s="78"/>
      <c r="H189" s="78"/>
      <c r="I189" s="78"/>
    </row>
    <row r="190" spans="1:9" ht="12.75">
      <c r="A190" s="45"/>
      <c r="B190" s="46"/>
      <c r="C190" s="46"/>
      <c r="D190" s="46"/>
      <c r="E190" s="46"/>
      <c r="F190" s="78"/>
      <c r="G190" s="78"/>
      <c r="H190" s="78"/>
      <c r="I190" s="78"/>
    </row>
    <row r="191" spans="1:9" ht="12.75">
      <c r="A191" s="45"/>
      <c r="B191" s="46"/>
      <c r="C191" s="46"/>
      <c r="D191" s="46"/>
      <c r="E191" s="46"/>
      <c r="F191" s="78"/>
      <c r="G191" s="78"/>
      <c r="H191" s="78"/>
      <c r="I191" s="78"/>
    </row>
    <row r="192" spans="1:9" ht="12.75">
      <c r="A192" s="45"/>
      <c r="B192" s="46"/>
      <c r="C192" s="46"/>
      <c r="D192" s="46"/>
      <c r="E192" s="46"/>
      <c r="F192" s="78"/>
      <c r="G192" s="78"/>
      <c r="H192" s="78"/>
      <c r="I192" s="78"/>
    </row>
    <row r="193" spans="1:9" ht="12.75">
      <c r="A193" s="45"/>
      <c r="B193" s="46"/>
      <c r="C193" s="46"/>
      <c r="D193" s="46"/>
      <c r="E193" s="46"/>
      <c r="F193" s="78"/>
      <c r="G193" s="78"/>
      <c r="H193" s="78"/>
      <c r="I193" s="78"/>
    </row>
    <row r="194" spans="1:9" ht="12.75">
      <c r="A194" s="45"/>
      <c r="B194" s="46"/>
      <c r="C194" s="46"/>
      <c r="D194" s="46"/>
      <c r="E194" s="46"/>
      <c r="F194" s="78"/>
      <c r="G194" s="78"/>
      <c r="H194" s="78"/>
      <c r="I194" s="78"/>
    </row>
    <row r="195" spans="1:9" ht="12.75">
      <c r="A195" s="45"/>
      <c r="B195" s="46"/>
      <c r="C195" s="46"/>
      <c r="D195" s="46"/>
      <c r="E195" s="46"/>
      <c r="F195" s="78"/>
      <c r="G195" s="78"/>
      <c r="H195" s="78"/>
      <c r="I195" s="78"/>
    </row>
    <row r="196" spans="1:9" ht="12.75">
      <c r="A196" s="45"/>
      <c r="B196" s="46"/>
      <c r="C196" s="46"/>
      <c r="D196" s="46"/>
      <c r="E196" s="46"/>
      <c r="F196" s="78"/>
      <c r="G196" s="78"/>
      <c r="H196" s="78"/>
      <c r="I196" s="78"/>
    </row>
    <row r="197" spans="1:9" ht="12.75">
      <c r="A197" s="45"/>
      <c r="B197" s="46"/>
      <c r="C197" s="46"/>
      <c r="D197" s="46"/>
      <c r="E197" s="46"/>
      <c r="F197" s="78"/>
      <c r="G197" s="78"/>
      <c r="H197" s="78"/>
      <c r="I197" s="78"/>
    </row>
    <row r="198" spans="1:9" ht="12.75">
      <c r="A198" s="45"/>
      <c r="B198" s="46"/>
      <c r="C198" s="46"/>
      <c r="D198" s="46"/>
      <c r="E198" s="46"/>
      <c r="F198" s="78"/>
      <c r="G198" s="78"/>
      <c r="H198" s="78"/>
      <c r="I198" s="78"/>
    </row>
    <row r="199" spans="1:9" ht="12.75">
      <c r="A199" s="45"/>
      <c r="B199" s="46"/>
      <c r="C199" s="46"/>
      <c r="D199" s="46"/>
      <c r="E199" s="46"/>
      <c r="F199" s="78"/>
      <c r="G199" s="78"/>
      <c r="H199" s="78"/>
      <c r="I199" s="78"/>
    </row>
    <row r="200" spans="1:9" ht="12.75">
      <c r="A200" s="45"/>
      <c r="B200" s="46"/>
      <c r="C200" s="46"/>
      <c r="D200" s="46"/>
      <c r="E200" s="46"/>
      <c r="F200" s="78"/>
      <c r="G200" s="78"/>
      <c r="H200" s="78"/>
      <c r="I200" s="78"/>
    </row>
    <row r="201" spans="1:9" ht="12.75">
      <c r="A201" s="45"/>
      <c r="B201" s="46"/>
      <c r="C201" s="46"/>
      <c r="D201" s="46"/>
      <c r="E201" s="46"/>
      <c r="F201" s="78"/>
      <c r="G201" s="78"/>
      <c r="H201" s="78"/>
      <c r="I201" s="78"/>
    </row>
    <row r="202" spans="1:9" ht="12.75">
      <c r="A202" s="45"/>
      <c r="B202" s="46"/>
      <c r="C202" s="46"/>
      <c r="D202" s="46"/>
      <c r="E202" s="46"/>
      <c r="F202" s="78"/>
      <c r="G202" s="78"/>
      <c r="H202" s="78"/>
      <c r="I202" s="78"/>
    </row>
    <row r="203" spans="1:9" ht="12.75">
      <c r="A203" s="45"/>
      <c r="B203" s="46"/>
      <c r="C203" s="46"/>
      <c r="D203" s="46"/>
      <c r="E203" s="46"/>
      <c r="F203" s="78"/>
      <c r="G203" s="78"/>
      <c r="H203" s="78"/>
      <c r="I203" s="78"/>
    </row>
    <row r="204" spans="1:9" ht="12.75">
      <c r="A204" s="45"/>
      <c r="B204" s="46"/>
      <c r="C204" s="46"/>
      <c r="D204" s="46"/>
      <c r="E204" s="46"/>
      <c r="F204" s="78"/>
      <c r="G204" s="78"/>
      <c r="H204" s="78"/>
      <c r="I204" s="78"/>
    </row>
    <row r="205" spans="1:9" ht="12.75">
      <c r="A205" s="45"/>
      <c r="B205" s="46"/>
      <c r="C205" s="46"/>
      <c r="D205" s="46"/>
      <c r="E205" s="46"/>
      <c r="F205" s="78"/>
      <c r="G205" s="78"/>
      <c r="H205" s="78"/>
      <c r="I205" s="78"/>
    </row>
    <row r="206" spans="1:9" ht="12.75">
      <c r="A206" s="45"/>
      <c r="B206" s="46"/>
      <c r="C206" s="46"/>
      <c r="D206" s="46"/>
      <c r="E206" s="46"/>
      <c r="F206" s="78"/>
      <c r="G206" s="78"/>
      <c r="H206" s="78"/>
      <c r="I206" s="78"/>
    </row>
    <row r="207" spans="1:9" ht="12.75">
      <c r="A207" s="45"/>
      <c r="B207" s="46"/>
      <c r="C207" s="46"/>
      <c r="D207" s="46"/>
      <c r="E207" s="46"/>
      <c r="F207" s="78"/>
      <c r="G207" s="78"/>
      <c r="H207" s="78"/>
      <c r="I207" s="78"/>
    </row>
    <row r="208" spans="1:9" ht="12.75">
      <c r="A208" s="45"/>
      <c r="B208" s="46"/>
      <c r="C208" s="46"/>
      <c r="D208" s="46"/>
      <c r="E208" s="46"/>
      <c r="F208" s="78"/>
      <c r="G208" s="78"/>
      <c r="H208" s="78"/>
      <c r="I208" s="78"/>
    </row>
    <row r="209" spans="1:9" ht="12.75">
      <c r="A209" s="45"/>
      <c r="B209" s="46"/>
      <c r="C209" s="46"/>
      <c r="D209" s="46"/>
      <c r="E209" s="46"/>
      <c r="F209" s="78"/>
      <c r="G209" s="78"/>
      <c r="H209" s="78"/>
      <c r="I209" s="78"/>
    </row>
    <row r="210" spans="1:9" ht="12.75">
      <c r="A210" s="45"/>
      <c r="B210" s="46"/>
      <c r="C210" s="46"/>
      <c r="D210" s="46"/>
      <c r="E210" s="46"/>
      <c r="F210" s="78"/>
      <c r="G210" s="78"/>
      <c r="H210" s="78"/>
      <c r="I210" s="78"/>
    </row>
    <row r="211" spans="1:9" ht="12.75">
      <c r="A211" s="45"/>
      <c r="B211" s="46"/>
      <c r="C211" s="46"/>
      <c r="D211" s="46"/>
      <c r="E211" s="46"/>
      <c r="F211" s="78"/>
      <c r="G211" s="78"/>
      <c r="H211" s="78"/>
      <c r="I211" s="78"/>
    </row>
    <row r="212" spans="1:9" ht="12.75">
      <c r="A212" s="45"/>
      <c r="B212" s="46"/>
      <c r="C212" s="46"/>
      <c r="D212" s="46"/>
      <c r="E212" s="46"/>
      <c r="F212" s="78"/>
      <c r="G212" s="78"/>
      <c r="H212" s="78"/>
      <c r="I212" s="78"/>
    </row>
    <row r="213" spans="1:9" ht="12.75">
      <c r="A213" s="45"/>
      <c r="B213" s="46"/>
      <c r="C213" s="46"/>
      <c r="D213" s="46"/>
      <c r="E213" s="46"/>
      <c r="F213" s="78"/>
      <c r="G213" s="78"/>
      <c r="H213" s="78"/>
      <c r="I213" s="78"/>
    </row>
    <row r="214" spans="1:9" ht="12.75">
      <c r="A214" s="45"/>
      <c r="B214" s="46"/>
      <c r="C214" s="46"/>
      <c r="D214" s="46"/>
      <c r="E214" s="46"/>
      <c r="F214" s="78"/>
      <c r="G214" s="78"/>
      <c r="H214" s="78"/>
      <c r="I214" s="78"/>
    </row>
    <row r="215" spans="1:9" ht="12.75">
      <c r="A215" s="45"/>
      <c r="B215" s="46"/>
      <c r="C215" s="46"/>
      <c r="D215" s="46"/>
      <c r="E215" s="46"/>
      <c r="F215" s="78"/>
      <c r="G215" s="78"/>
      <c r="H215" s="78"/>
      <c r="I215" s="78"/>
    </row>
    <row r="216" spans="1:9" ht="12.75">
      <c r="A216" s="45"/>
      <c r="B216" s="46"/>
      <c r="C216" s="46"/>
      <c r="D216" s="46"/>
      <c r="E216" s="46"/>
      <c r="F216" s="78"/>
      <c r="G216" s="78"/>
      <c r="H216" s="78"/>
      <c r="I216" s="78"/>
    </row>
    <row r="217" spans="1:9" ht="12.75">
      <c r="A217" s="45"/>
      <c r="B217" s="46"/>
      <c r="C217" s="46"/>
      <c r="D217" s="46"/>
      <c r="E217" s="46"/>
      <c r="F217" s="78"/>
      <c r="G217" s="78"/>
      <c r="H217" s="78"/>
      <c r="I217" s="78"/>
    </row>
    <row r="218" spans="1:9" ht="12.75">
      <c r="A218" s="45"/>
      <c r="B218" s="46"/>
      <c r="C218" s="46"/>
      <c r="D218" s="46"/>
      <c r="E218" s="46"/>
      <c r="F218" s="78"/>
      <c r="G218" s="78"/>
      <c r="H218" s="78"/>
      <c r="I218" s="78"/>
    </row>
    <row r="219" spans="1:9" ht="12.75">
      <c r="A219" s="45"/>
      <c r="B219" s="46"/>
      <c r="C219" s="46"/>
      <c r="D219" s="46"/>
      <c r="E219" s="46"/>
      <c r="F219" s="78"/>
      <c r="G219" s="78"/>
      <c r="H219" s="78"/>
      <c r="I219" s="78"/>
    </row>
    <row r="220" spans="1:9" ht="12.75">
      <c r="A220" s="45"/>
      <c r="B220" s="46"/>
      <c r="C220" s="46"/>
      <c r="D220" s="46"/>
      <c r="E220" s="46"/>
      <c r="F220" s="78"/>
      <c r="G220" s="78"/>
      <c r="H220" s="78"/>
      <c r="I220" s="78"/>
    </row>
    <row r="221" spans="1:9" ht="12.75">
      <c r="A221" s="45"/>
      <c r="B221" s="46"/>
      <c r="C221" s="46"/>
      <c r="D221" s="46"/>
      <c r="E221" s="46"/>
      <c r="F221" s="78"/>
      <c r="G221" s="78"/>
      <c r="H221" s="78"/>
      <c r="I221" s="78"/>
    </row>
    <row r="222" spans="1:9" ht="12.75">
      <c r="A222" s="45"/>
      <c r="B222" s="46"/>
      <c r="C222" s="46"/>
      <c r="D222" s="46"/>
      <c r="E222" s="46"/>
      <c r="F222" s="78"/>
      <c r="G222" s="78"/>
      <c r="H222" s="78"/>
      <c r="I222" s="78"/>
    </row>
    <row r="223" spans="1:9" ht="12.75">
      <c r="A223" s="45"/>
      <c r="B223" s="46"/>
      <c r="C223" s="46"/>
      <c r="D223" s="46"/>
      <c r="E223" s="46"/>
      <c r="F223" s="78"/>
      <c r="G223" s="78"/>
      <c r="H223" s="78"/>
      <c r="I223" s="78"/>
    </row>
    <row r="224" spans="1:9" ht="12.75">
      <c r="A224" s="45"/>
      <c r="B224" s="46"/>
      <c r="C224" s="46"/>
      <c r="D224" s="46"/>
      <c r="E224" s="46"/>
      <c r="F224" s="46"/>
      <c r="G224" s="46"/>
      <c r="H224" s="46"/>
      <c r="I224" s="46"/>
    </row>
    <row r="225" spans="1:9" ht="12.75">
      <c r="A225" s="45"/>
      <c r="B225" s="46"/>
      <c r="C225" s="46"/>
      <c r="D225" s="46"/>
      <c r="E225" s="46"/>
      <c r="F225" s="46"/>
      <c r="G225" s="46"/>
      <c r="H225" s="46"/>
      <c r="I225" s="46"/>
    </row>
    <row r="226" spans="1:9" ht="12.75">
      <c r="A226" s="45"/>
      <c r="B226" s="46"/>
      <c r="C226" s="46"/>
      <c r="D226" s="46"/>
      <c r="E226" s="46"/>
      <c r="F226" s="46"/>
      <c r="G226" s="46"/>
      <c r="H226" s="46"/>
      <c r="I226" s="46"/>
    </row>
    <row r="227" spans="1:9" ht="12.75">
      <c r="A227" s="45"/>
      <c r="B227" s="46"/>
      <c r="C227" s="46"/>
      <c r="D227" s="46"/>
      <c r="E227" s="46"/>
      <c r="F227" s="46"/>
      <c r="G227" s="46"/>
      <c r="H227" s="46"/>
      <c r="I227" s="46"/>
    </row>
    <row r="228" spans="1:9" ht="12.75">
      <c r="A228" s="45"/>
      <c r="B228" s="46"/>
      <c r="C228" s="46"/>
      <c r="D228" s="46"/>
      <c r="E228" s="46"/>
      <c r="F228" s="46"/>
      <c r="G228" s="46"/>
      <c r="H228" s="46"/>
      <c r="I228" s="46"/>
    </row>
    <row r="229" spans="1:9" ht="12.75">
      <c r="A229" s="45"/>
      <c r="B229" s="46"/>
      <c r="C229" s="46"/>
      <c r="D229" s="46"/>
      <c r="E229" s="46"/>
      <c r="F229" s="46"/>
      <c r="G229" s="46"/>
      <c r="H229" s="46"/>
      <c r="I229" s="46"/>
    </row>
    <row r="230" spans="1:9" ht="12.75">
      <c r="A230" s="45"/>
      <c r="B230" s="46"/>
      <c r="C230" s="46"/>
      <c r="D230" s="46"/>
      <c r="E230" s="46"/>
      <c r="F230" s="46"/>
      <c r="G230" s="46"/>
      <c r="H230" s="46"/>
      <c r="I230" s="46"/>
    </row>
    <row r="231" spans="1:9" ht="12.75">
      <c r="A231" s="45"/>
      <c r="B231" s="46"/>
      <c r="C231" s="46"/>
      <c r="D231" s="46"/>
      <c r="E231" s="46"/>
      <c r="F231" s="46"/>
      <c r="G231" s="46"/>
      <c r="H231" s="46"/>
      <c r="I231" s="46"/>
    </row>
    <row r="232" spans="1:9" ht="12.75">
      <c r="A232" s="45"/>
      <c r="B232" s="46"/>
      <c r="C232" s="46"/>
      <c r="D232" s="46"/>
      <c r="E232" s="46"/>
      <c r="F232" s="46"/>
      <c r="G232" s="46"/>
      <c r="H232" s="46"/>
      <c r="I232" s="46"/>
    </row>
    <row r="233" spans="1:9" ht="12.75">
      <c r="A233" s="45"/>
      <c r="B233" s="46"/>
      <c r="C233" s="46"/>
      <c r="D233" s="46"/>
      <c r="E233" s="46"/>
      <c r="F233" s="46"/>
      <c r="G233" s="46"/>
      <c r="H233" s="46"/>
      <c r="I233" s="46"/>
    </row>
    <row r="234" spans="1:9" ht="12.75">
      <c r="A234" s="45"/>
      <c r="B234" s="46"/>
      <c r="C234" s="46"/>
      <c r="D234" s="46"/>
      <c r="E234" s="46"/>
      <c r="F234" s="46"/>
      <c r="G234" s="46"/>
      <c r="H234" s="46"/>
      <c r="I234" s="46"/>
    </row>
    <row r="235" spans="1:9" ht="12.75">
      <c r="A235" s="45"/>
      <c r="B235" s="46"/>
      <c r="C235" s="46"/>
      <c r="D235" s="46"/>
      <c r="E235" s="46"/>
      <c r="F235" s="46"/>
      <c r="G235" s="46"/>
      <c r="H235" s="46"/>
      <c r="I235" s="46"/>
    </row>
    <row r="236" spans="1:9" ht="12.75">
      <c r="A236" s="45"/>
      <c r="B236" s="46"/>
      <c r="C236" s="46"/>
      <c r="D236" s="46"/>
      <c r="E236" s="46"/>
      <c r="F236" s="46"/>
      <c r="G236" s="46"/>
      <c r="H236" s="46"/>
      <c r="I236" s="46"/>
    </row>
    <row r="237" spans="1:9" ht="12.75">
      <c r="A237" s="45"/>
      <c r="B237" s="46"/>
      <c r="C237" s="46"/>
      <c r="D237" s="46"/>
      <c r="E237" s="46"/>
      <c r="F237" s="46"/>
      <c r="G237" s="46"/>
      <c r="H237" s="46"/>
      <c r="I237" s="46"/>
    </row>
    <row r="238" spans="1:9" ht="12.75">
      <c r="A238" s="45"/>
      <c r="B238" s="46"/>
      <c r="C238" s="46"/>
      <c r="D238" s="46"/>
      <c r="E238" s="46"/>
      <c r="F238" s="46"/>
      <c r="G238" s="46"/>
      <c r="H238" s="46"/>
      <c r="I238" s="46"/>
    </row>
    <row r="239" spans="1:9" ht="12.75">
      <c r="A239" s="45"/>
      <c r="B239" s="46"/>
      <c r="C239" s="46"/>
      <c r="D239" s="46"/>
      <c r="E239" s="46"/>
      <c r="F239" s="46"/>
      <c r="G239" s="46"/>
      <c r="H239" s="46"/>
      <c r="I239" s="46"/>
    </row>
    <row r="240" spans="1:9" ht="12.75">
      <c r="A240" s="45"/>
      <c r="B240" s="46"/>
      <c r="C240" s="46"/>
      <c r="D240" s="46"/>
      <c r="E240" s="46"/>
      <c r="F240" s="46"/>
      <c r="G240" s="46"/>
      <c r="H240" s="46"/>
      <c r="I240" s="46"/>
    </row>
    <row r="241" spans="1:9" ht="12.75">
      <c r="A241" s="45"/>
      <c r="B241" s="46"/>
      <c r="C241" s="46"/>
      <c r="D241" s="46"/>
      <c r="E241" s="46"/>
      <c r="F241" s="46"/>
      <c r="G241" s="46"/>
      <c r="H241" s="46"/>
      <c r="I241" s="46"/>
    </row>
    <row r="242" spans="1:9" ht="12.75">
      <c r="A242" s="45"/>
      <c r="B242" s="46"/>
      <c r="C242" s="46"/>
      <c r="D242" s="46"/>
      <c r="E242" s="46"/>
      <c r="F242" s="46"/>
      <c r="G242" s="46"/>
      <c r="H242" s="46"/>
      <c r="I242" s="46"/>
    </row>
    <row r="243" spans="1:9" ht="12.75">
      <c r="A243" s="45"/>
      <c r="B243" s="46"/>
      <c r="C243" s="46"/>
      <c r="D243" s="46"/>
      <c r="E243" s="46"/>
      <c r="F243" s="46"/>
      <c r="G243" s="46"/>
      <c r="H243" s="46"/>
      <c r="I243" s="46"/>
    </row>
    <row r="244" spans="1:9" ht="12.75">
      <c r="A244" s="45"/>
      <c r="B244" s="46"/>
      <c r="C244" s="46"/>
      <c r="D244" s="46"/>
      <c r="E244" s="46"/>
      <c r="F244" s="46"/>
      <c r="G244" s="46"/>
      <c r="H244" s="46"/>
      <c r="I244" s="46"/>
    </row>
    <row r="245" spans="1:9" ht="12.75">
      <c r="A245" s="45"/>
      <c r="B245" s="46"/>
      <c r="C245" s="46"/>
      <c r="D245" s="46"/>
      <c r="E245" s="46"/>
      <c r="F245" s="46"/>
      <c r="G245" s="46"/>
      <c r="H245" s="46"/>
      <c r="I245" s="46"/>
    </row>
    <row r="246" spans="1:9" ht="12.75">
      <c r="A246" s="45"/>
      <c r="B246" s="46"/>
      <c r="C246" s="46"/>
      <c r="D246" s="46"/>
      <c r="E246" s="46"/>
      <c r="F246" s="46"/>
      <c r="G246" s="46"/>
      <c r="H246" s="46"/>
      <c r="I246" s="46"/>
    </row>
    <row r="247" spans="1:9" ht="12.75">
      <c r="A247" s="45"/>
      <c r="B247" s="46"/>
      <c r="C247" s="46"/>
      <c r="D247" s="46"/>
      <c r="E247" s="46"/>
      <c r="F247" s="46"/>
      <c r="G247" s="46"/>
      <c r="H247" s="46"/>
      <c r="I247" s="46"/>
    </row>
    <row r="248" spans="1:9" ht="12.75">
      <c r="A248" s="45"/>
      <c r="B248" s="46"/>
      <c r="C248" s="46"/>
      <c r="D248" s="46"/>
      <c r="E248" s="46"/>
      <c r="F248" s="46"/>
      <c r="G248" s="46"/>
      <c r="H248" s="46"/>
      <c r="I248" s="46"/>
    </row>
    <row r="249" spans="1:9" ht="12.75">
      <c r="A249" s="45"/>
      <c r="B249" s="46"/>
      <c r="C249" s="46"/>
      <c r="D249" s="46"/>
      <c r="E249" s="46"/>
      <c r="F249" s="46"/>
      <c r="G249" s="46"/>
      <c r="H249" s="46"/>
      <c r="I249" s="46"/>
    </row>
    <row r="250" spans="1:9" ht="12.75">
      <c r="A250" s="45"/>
      <c r="B250" s="46"/>
      <c r="C250" s="46"/>
      <c r="D250" s="46"/>
      <c r="E250" s="46"/>
      <c r="F250" s="46"/>
      <c r="G250" s="46"/>
      <c r="H250" s="46"/>
      <c r="I250" s="46"/>
    </row>
    <row r="251" spans="1:9" ht="12.75">
      <c r="A251" s="45"/>
      <c r="B251" s="46"/>
      <c r="C251" s="46"/>
      <c r="D251" s="46"/>
      <c r="E251" s="46"/>
      <c r="F251" s="46"/>
      <c r="G251" s="46"/>
      <c r="H251" s="46"/>
      <c r="I251" s="46"/>
    </row>
    <row r="252" spans="1:9" ht="12.75">
      <c r="A252" s="45"/>
      <c r="B252" s="46"/>
      <c r="C252" s="46"/>
      <c r="D252" s="46"/>
      <c r="E252" s="46"/>
      <c r="F252" s="46"/>
      <c r="G252" s="46"/>
      <c r="H252" s="46"/>
      <c r="I252" s="46"/>
    </row>
    <row r="253" spans="1:9" ht="12.75">
      <c r="A253" s="45"/>
      <c r="B253" s="46"/>
      <c r="C253" s="46"/>
      <c r="D253" s="46"/>
      <c r="E253" s="46"/>
      <c r="F253" s="46"/>
      <c r="G253" s="46"/>
      <c r="H253" s="46"/>
      <c r="I253" s="46"/>
    </row>
    <row r="254" spans="1:9" ht="12.75">
      <c r="A254" s="45"/>
      <c r="B254" s="46"/>
      <c r="C254" s="46"/>
      <c r="D254" s="46"/>
      <c r="E254" s="46"/>
      <c r="F254" s="46"/>
      <c r="G254" s="46"/>
      <c r="H254" s="46"/>
      <c r="I254" s="46"/>
    </row>
    <row r="255" spans="1:9" ht="12.75">
      <c r="A255" s="45"/>
      <c r="B255" s="46"/>
      <c r="C255" s="46"/>
      <c r="D255" s="46"/>
      <c r="E255" s="46"/>
      <c r="F255" s="46"/>
      <c r="G255" s="46"/>
      <c r="H255" s="46"/>
      <c r="I255" s="46"/>
    </row>
    <row r="256" spans="1:9" ht="12.75">
      <c r="A256" s="45"/>
      <c r="B256" s="46"/>
      <c r="C256" s="46"/>
      <c r="D256" s="46"/>
      <c r="E256" s="46"/>
      <c r="F256" s="46"/>
      <c r="G256" s="46"/>
      <c r="H256" s="46"/>
      <c r="I256" s="46"/>
    </row>
    <row r="257" spans="1:9" ht="12.75">
      <c r="A257" s="45"/>
      <c r="B257" s="46"/>
      <c r="C257" s="46"/>
      <c r="D257" s="46"/>
      <c r="E257" s="46"/>
      <c r="F257" s="46"/>
      <c r="G257" s="46"/>
      <c r="H257" s="46"/>
      <c r="I257" s="46"/>
    </row>
    <row r="258" spans="1:9" ht="12.75">
      <c r="A258" s="45"/>
      <c r="B258" s="46"/>
      <c r="C258" s="46"/>
      <c r="D258" s="46"/>
      <c r="E258" s="46"/>
      <c r="F258" s="46"/>
      <c r="G258" s="46"/>
      <c r="H258" s="46"/>
      <c r="I258" s="46"/>
    </row>
    <row r="259" spans="1:9" ht="12.75">
      <c r="A259" s="45"/>
      <c r="B259" s="46"/>
      <c r="C259" s="46"/>
      <c r="D259" s="46"/>
      <c r="E259" s="46"/>
      <c r="F259" s="46"/>
      <c r="G259" s="46"/>
      <c r="H259" s="46"/>
      <c r="I259" s="46"/>
    </row>
    <row r="260" spans="1:9" ht="12.75">
      <c r="A260" s="45"/>
      <c r="B260" s="46"/>
      <c r="C260" s="46"/>
      <c r="D260" s="46"/>
      <c r="E260" s="46"/>
      <c r="F260" s="46"/>
      <c r="G260" s="46"/>
      <c r="H260" s="46"/>
      <c r="I260" s="46"/>
    </row>
    <row r="261" spans="1:9" ht="12.75">
      <c r="A261" s="45"/>
      <c r="B261" s="46"/>
      <c r="C261" s="46"/>
      <c r="D261" s="46"/>
      <c r="E261" s="46"/>
      <c r="F261" s="46"/>
      <c r="G261" s="46"/>
      <c r="H261" s="46"/>
      <c r="I261" s="46"/>
    </row>
    <row r="262" spans="1:9" ht="12.75">
      <c r="A262" s="45"/>
      <c r="B262" s="46"/>
      <c r="C262" s="46"/>
      <c r="D262" s="46"/>
      <c r="E262" s="46"/>
      <c r="F262" s="46"/>
      <c r="G262" s="46"/>
      <c r="H262" s="46"/>
      <c r="I262" s="46"/>
    </row>
    <row r="263" spans="1:9" ht="12.75">
      <c r="A263" s="45"/>
      <c r="B263" s="46"/>
      <c r="C263" s="46"/>
      <c r="D263" s="46"/>
      <c r="E263" s="46"/>
      <c r="F263" s="46"/>
      <c r="G263" s="46"/>
      <c r="H263" s="46"/>
      <c r="I263" s="46"/>
    </row>
    <row r="264" spans="1:9" ht="12.75">
      <c r="A264" s="45"/>
      <c r="B264" s="46"/>
      <c r="C264" s="46"/>
      <c r="D264" s="46"/>
      <c r="E264" s="46"/>
      <c r="F264" s="46"/>
      <c r="G264" s="46"/>
      <c r="H264" s="46"/>
      <c r="I264" s="46"/>
    </row>
    <row r="265" spans="1:9" ht="12.75">
      <c r="A265" s="45"/>
      <c r="B265" s="46"/>
      <c r="C265" s="46"/>
      <c r="D265" s="46"/>
      <c r="E265" s="46"/>
      <c r="F265" s="46"/>
      <c r="G265" s="46"/>
      <c r="H265" s="46"/>
      <c r="I265" s="46"/>
    </row>
    <row r="266" spans="1:9" ht="12.75">
      <c r="A266" s="45"/>
      <c r="B266" s="46"/>
      <c r="C266" s="46"/>
      <c r="D266" s="46"/>
      <c r="E266" s="46"/>
      <c r="F266" s="46"/>
      <c r="G266" s="46"/>
      <c r="H266" s="46"/>
      <c r="I266" s="46"/>
    </row>
    <row r="267" spans="1:9" ht="12.75">
      <c r="A267" s="45"/>
      <c r="B267" s="46"/>
      <c r="C267" s="46"/>
      <c r="D267" s="46"/>
      <c r="E267" s="46"/>
      <c r="F267" s="46"/>
      <c r="G267" s="46"/>
      <c r="H267" s="46"/>
      <c r="I267" s="46"/>
    </row>
    <row r="268" spans="1:9" ht="12.75">
      <c r="A268" s="45"/>
      <c r="B268" s="46"/>
      <c r="C268" s="46"/>
      <c r="D268" s="46"/>
      <c r="E268" s="46"/>
      <c r="F268" s="46"/>
      <c r="G268" s="46"/>
      <c r="H268" s="46"/>
      <c r="I268" s="46"/>
    </row>
    <row r="269" spans="1:9" ht="12.75">
      <c r="A269" s="45"/>
      <c r="B269" s="46"/>
      <c r="C269" s="46"/>
      <c r="D269" s="46"/>
      <c r="E269" s="46"/>
      <c r="F269" s="46"/>
      <c r="G269" s="46"/>
      <c r="H269" s="46"/>
      <c r="I269" s="46"/>
    </row>
    <row r="270" spans="1:9" ht="12.75">
      <c r="A270" s="45"/>
      <c r="B270" s="46"/>
      <c r="C270" s="46"/>
      <c r="D270" s="46"/>
      <c r="E270" s="46"/>
      <c r="F270" s="46"/>
      <c r="G270" s="46"/>
      <c r="H270" s="46"/>
      <c r="I270" s="46"/>
    </row>
    <row r="271" spans="1:9" ht="12.75">
      <c r="A271" s="45"/>
      <c r="B271" s="46"/>
      <c r="C271" s="46"/>
      <c r="D271" s="46"/>
      <c r="E271" s="46"/>
      <c r="F271" s="46"/>
      <c r="G271" s="46"/>
      <c r="H271" s="46"/>
      <c r="I271" s="46"/>
    </row>
    <row r="272" spans="1:9" ht="12.75">
      <c r="A272" s="45"/>
      <c r="B272" s="46"/>
      <c r="C272" s="46"/>
      <c r="D272" s="46"/>
      <c r="E272" s="46"/>
      <c r="F272" s="46"/>
      <c r="G272" s="46"/>
      <c r="H272" s="46"/>
      <c r="I272" s="46"/>
    </row>
    <row r="273" spans="1:9" ht="12.75">
      <c r="A273" s="45"/>
      <c r="B273" s="46"/>
      <c r="C273" s="46"/>
      <c r="D273" s="46"/>
      <c r="E273" s="46"/>
      <c r="F273" s="46"/>
      <c r="G273" s="46"/>
      <c r="H273" s="46"/>
      <c r="I273" s="46"/>
    </row>
    <row r="274" spans="1:9" ht="12.75">
      <c r="A274" s="45"/>
      <c r="B274" s="46"/>
      <c r="C274" s="46"/>
      <c r="D274" s="46"/>
      <c r="E274" s="46"/>
      <c r="F274" s="46"/>
      <c r="G274" s="46"/>
      <c r="H274" s="46"/>
      <c r="I274" s="46"/>
    </row>
    <row r="275" spans="1:9" ht="12.75">
      <c r="A275" s="45"/>
      <c r="B275" s="46"/>
      <c r="C275" s="46"/>
      <c r="D275" s="46"/>
      <c r="E275" s="46"/>
      <c r="F275" s="46"/>
      <c r="G275" s="46"/>
      <c r="H275" s="46"/>
      <c r="I275" s="46"/>
    </row>
    <row r="276" spans="1:9" ht="12.75">
      <c r="A276" s="45"/>
      <c r="B276" s="46"/>
      <c r="C276" s="46"/>
      <c r="D276" s="46"/>
      <c r="E276" s="46"/>
      <c r="F276" s="46"/>
      <c r="G276" s="46"/>
      <c r="H276" s="46"/>
      <c r="I276" s="46"/>
    </row>
    <row r="277" spans="1:9" ht="12.75">
      <c r="A277" s="45"/>
      <c r="B277" s="46"/>
      <c r="C277" s="46"/>
      <c r="D277" s="46"/>
      <c r="E277" s="46"/>
      <c r="F277" s="46"/>
      <c r="G277" s="46"/>
      <c r="H277" s="46"/>
      <c r="I277" s="46"/>
    </row>
    <row r="278" spans="1:9" ht="12.75">
      <c r="A278" s="45"/>
      <c r="B278" s="46"/>
      <c r="C278" s="46"/>
      <c r="D278" s="46"/>
      <c r="E278" s="46"/>
      <c r="F278" s="46"/>
      <c r="G278" s="46"/>
      <c r="H278" s="46"/>
      <c r="I278" s="46"/>
    </row>
    <row r="279" spans="1:9" ht="12.75">
      <c r="A279" s="45"/>
      <c r="B279" s="46"/>
      <c r="C279" s="46"/>
      <c r="D279" s="46"/>
      <c r="E279" s="46"/>
      <c r="F279" s="46"/>
      <c r="G279" s="46"/>
      <c r="H279" s="46"/>
      <c r="I279" s="46"/>
    </row>
    <row r="280" spans="1:9" ht="12.75">
      <c r="A280" s="45"/>
      <c r="B280" s="46"/>
      <c r="C280" s="46"/>
      <c r="D280" s="46"/>
      <c r="E280" s="46"/>
      <c r="F280" s="46"/>
      <c r="G280" s="46"/>
      <c r="H280" s="46"/>
      <c r="I280" s="46"/>
    </row>
    <row r="281" spans="1:9" ht="12.75">
      <c r="A281" s="45"/>
      <c r="B281" s="46"/>
      <c r="C281" s="46"/>
      <c r="D281" s="46"/>
      <c r="E281" s="46"/>
      <c r="F281" s="46"/>
      <c r="G281" s="46"/>
      <c r="H281" s="46"/>
      <c r="I281" s="46"/>
    </row>
    <row r="282" spans="1:9" ht="12.75">
      <c r="A282" s="45"/>
      <c r="B282" s="46"/>
      <c r="C282" s="46"/>
      <c r="D282" s="46"/>
      <c r="E282" s="46"/>
      <c r="F282" s="46"/>
      <c r="G282" s="46"/>
      <c r="H282" s="46"/>
      <c r="I282" s="46"/>
    </row>
    <row r="283" spans="1:9" ht="12.75">
      <c r="A283" s="45"/>
      <c r="B283" s="46"/>
      <c r="C283" s="46"/>
      <c r="D283" s="46"/>
      <c r="E283" s="46"/>
      <c r="F283" s="46"/>
      <c r="G283" s="46"/>
      <c r="H283" s="46"/>
      <c r="I283" s="46"/>
    </row>
    <row r="284" spans="1:9" ht="12.75">
      <c r="A284" s="45"/>
      <c r="B284" s="46"/>
      <c r="C284" s="46"/>
      <c r="D284" s="46"/>
      <c r="E284" s="46"/>
      <c r="F284" s="46"/>
      <c r="G284" s="46"/>
      <c r="H284" s="46"/>
      <c r="I284" s="46"/>
    </row>
    <row r="285" spans="1:9" ht="12.75">
      <c r="A285" s="45"/>
      <c r="B285" s="46"/>
      <c r="C285" s="46"/>
      <c r="D285" s="46"/>
      <c r="E285" s="46"/>
      <c r="F285" s="46"/>
      <c r="G285" s="46"/>
      <c r="H285" s="46"/>
      <c r="I285" s="46"/>
    </row>
    <row r="286" spans="1:9" ht="12.75">
      <c r="A286" s="45"/>
      <c r="B286" s="46"/>
      <c r="C286" s="46"/>
      <c r="D286" s="46"/>
      <c r="E286" s="46"/>
      <c r="F286" s="46"/>
      <c r="G286" s="46"/>
      <c r="H286" s="46"/>
      <c r="I286" s="46"/>
    </row>
    <row r="287" spans="1:9" ht="12.75">
      <c r="A287" s="45"/>
      <c r="B287" s="46"/>
      <c r="C287" s="46"/>
      <c r="D287" s="46"/>
      <c r="E287" s="46"/>
      <c r="F287" s="46"/>
      <c r="G287" s="46"/>
      <c r="H287" s="46"/>
      <c r="I287" s="46"/>
    </row>
    <row r="288" spans="1:9" ht="12.75">
      <c r="A288" s="45"/>
      <c r="B288" s="46"/>
      <c r="C288" s="46"/>
      <c r="D288" s="46"/>
      <c r="E288" s="46"/>
      <c r="F288" s="46"/>
      <c r="G288" s="46"/>
      <c r="H288" s="46"/>
      <c r="I288" s="46"/>
    </row>
    <row r="289" spans="1:9" ht="12.75">
      <c r="A289" s="45"/>
      <c r="B289" s="46"/>
      <c r="C289" s="46"/>
      <c r="D289" s="46"/>
      <c r="E289" s="46"/>
      <c r="F289" s="46"/>
      <c r="G289" s="46"/>
      <c r="H289" s="46"/>
      <c r="I289" s="46"/>
    </row>
    <row r="290" spans="1:9" ht="12.75">
      <c r="A290" s="45"/>
      <c r="B290" s="46"/>
      <c r="C290" s="46"/>
      <c r="D290" s="46"/>
      <c r="E290" s="46"/>
      <c r="F290" s="46"/>
      <c r="G290" s="46"/>
      <c r="H290" s="46"/>
      <c r="I290" s="46"/>
    </row>
    <row r="291" spans="1:9" ht="12.75">
      <c r="A291" s="45"/>
      <c r="B291" s="46"/>
      <c r="C291" s="46"/>
      <c r="D291" s="46"/>
      <c r="E291" s="46"/>
      <c r="F291" s="46"/>
      <c r="G291" s="46"/>
      <c r="H291" s="46"/>
      <c r="I291" s="46"/>
    </row>
    <row r="292" spans="1:9" ht="12.75">
      <c r="A292" s="45"/>
      <c r="B292" s="46"/>
      <c r="C292" s="46"/>
      <c r="D292" s="46"/>
      <c r="E292" s="46"/>
      <c r="F292" s="46"/>
      <c r="G292" s="46"/>
      <c r="H292" s="46"/>
      <c r="I292" s="46"/>
    </row>
    <row r="293" spans="1:9" ht="12.75">
      <c r="A293" s="45"/>
      <c r="B293" s="46"/>
      <c r="C293" s="46"/>
      <c r="D293" s="46"/>
      <c r="E293" s="46"/>
      <c r="F293" s="46"/>
      <c r="G293" s="46"/>
      <c r="H293" s="46"/>
      <c r="I293" s="46"/>
    </row>
    <row r="294" spans="1:9" ht="12.75">
      <c r="A294" s="45"/>
      <c r="B294" s="46"/>
      <c r="C294" s="46"/>
      <c r="D294" s="46"/>
      <c r="E294" s="46"/>
      <c r="F294" s="46"/>
      <c r="G294" s="46"/>
      <c r="H294" s="46"/>
      <c r="I294" s="46"/>
    </row>
    <row r="295" spans="1:9" ht="12.75">
      <c r="A295" s="45"/>
      <c r="B295" s="46"/>
      <c r="C295" s="46"/>
      <c r="D295" s="46"/>
      <c r="E295" s="46"/>
      <c r="F295" s="46"/>
      <c r="G295" s="46"/>
      <c r="H295" s="46"/>
      <c r="I295" s="46"/>
    </row>
    <row r="296" spans="1:9" ht="12.75">
      <c r="A296" s="45"/>
      <c r="B296" s="46"/>
      <c r="C296" s="46"/>
      <c r="D296" s="46"/>
      <c r="E296" s="46"/>
      <c r="F296" s="46"/>
      <c r="G296" s="46"/>
      <c r="H296" s="46"/>
      <c r="I296" s="46"/>
    </row>
    <row r="297" spans="1:9" ht="12.75">
      <c r="A297" s="45"/>
      <c r="B297" s="46"/>
      <c r="C297" s="46"/>
      <c r="D297" s="46"/>
      <c r="E297" s="46"/>
      <c r="F297" s="46"/>
      <c r="G297" s="46"/>
      <c r="H297" s="46"/>
      <c r="I297" s="46"/>
    </row>
    <row r="298" spans="1:9" ht="12.75">
      <c r="A298" s="45"/>
      <c r="B298" s="46"/>
      <c r="C298" s="46"/>
      <c r="D298" s="46"/>
      <c r="E298" s="46"/>
      <c r="F298" s="46"/>
      <c r="G298" s="46"/>
      <c r="H298" s="46"/>
      <c r="I298" s="46"/>
    </row>
    <row r="299" spans="1:9" ht="12.75">
      <c r="A299" s="45"/>
      <c r="B299" s="46"/>
      <c r="C299" s="46"/>
      <c r="D299" s="46"/>
      <c r="E299" s="46"/>
      <c r="F299" s="46"/>
      <c r="G299" s="46"/>
      <c r="H299" s="46"/>
      <c r="I299" s="46"/>
    </row>
  </sheetData>
  <sheetProtection/>
  <mergeCells count="2">
    <mergeCell ref="A19:I19"/>
    <mergeCell ref="A18:I18"/>
  </mergeCells>
  <printOptions/>
  <pageMargins left="0.75" right="0.75" top="0.5" bottom="0.5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K11" sqref="K11"/>
    </sheetView>
  </sheetViews>
  <sheetFormatPr defaultColWidth="9.140625" defaultRowHeight="12.75"/>
  <cols>
    <col min="1" max="1" width="38.7109375" style="0" customWidth="1"/>
    <col min="2" max="7" width="13.8515625" style="0" customWidth="1"/>
  </cols>
  <sheetData>
    <row r="1" spans="1:7" ht="51">
      <c r="A1" s="5" t="s">
        <v>1</v>
      </c>
      <c r="B1" s="6" t="s">
        <v>2</v>
      </c>
      <c r="C1" s="6" t="s">
        <v>60</v>
      </c>
      <c r="D1" s="6" t="s">
        <v>59</v>
      </c>
      <c r="E1" s="6" t="s">
        <v>3</v>
      </c>
      <c r="F1" s="48" t="s">
        <v>71</v>
      </c>
      <c r="G1" s="58" t="s">
        <v>58</v>
      </c>
    </row>
    <row r="2" spans="1:7" ht="13.5" thickBot="1">
      <c r="A2" s="7" t="s">
        <v>0</v>
      </c>
      <c r="B2" s="8"/>
      <c r="C2" s="8"/>
      <c r="D2" s="8"/>
      <c r="E2" s="8"/>
      <c r="F2" s="49"/>
      <c r="G2" s="59"/>
    </row>
    <row r="3" spans="1:7" ht="30" customHeight="1">
      <c r="A3" s="50" t="s">
        <v>61</v>
      </c>
      <c r="B3" s="51">
        <v>2</v>
      </c>
      <c r="C3" s="51">
        <v>3</v>
      </c>
      <c r="D3" s="51">
        <v>1</v>
      </c>
      <c r="E3" s="51">
        <v>2</v>
      </c>
      <c r="F3" s="52">
        <v>1</v>
      </c>
      <c r="G3" s="58">
        <f aca="true" t="shared" si="0" ref="G3:G12">SUM(B3:F3)</f>
        <v>9</v>
      </c>
    </row>
    <row r="4" spans="1:7" ht="30" customHeight="1">
      <c r="A4" s="53" t="s">
        <v>62</v>
      </c>
      <c r="B4" s="54">
        <v>2</v>
      </c>
      <c r="C4" s="54">
        <v>0</v>
      </c>
      <c r="D4" s="54">
        <v>0</v>
      </c>
      <c r="E4" s="54">
        <v>2</v>
      </c>
      <c r="F4" s="55">
        <v>0</v>
      </c>
      <c r="G4" s="60">
        <f t="shared" si="0"/>
        <v>4</v>
      </c>
    </row>
    <row r="5" spans="1:7" ht="30" customHeight="1">
      <c r="A5" s="53" t="s">
        <v>63</v>
      </c>
      <c r="B5" s="54">
        <v>7</v>
      </c>
      <c r="C5" s="54">
        <v>8</v>
      </c>
      <c r="D5" s="54">
        <v>0</v>
      </c>
      <c r="E5" s="54">
        <v>1</v>
      </c>
      <c r="F5" s="55">
        <v>1</v>
      </c>
      <c r="G5" s="60">
        <f t="shared" si="0"/>
        <v>17</v>
      </c>
    </row>
    <row r="6" spans="1:7" ht="30" customHeight="1">
      <c r="A6" s="53" t="s">
        <v>64</v>
      </c>
      <c r="B6" s="54">
        <v>5</v>
      </c>
      <c r="C6" s="54">
        <v>6</v>
      </c>
      <c r="D6" s="54">
        <v>0</v>
      </c>
      <c r="E6" s="54">
        <v>6</v>
      </c>
      <c r="F6" s="55">
        <v>7</v>
      </c>
      <c r="G6" s="60">
        <f t="shared" si="0"/>
        <v>24</v>
      </c>
    </row>
    <row r="7" spans="1:7" ht="30" customHeight="1">
      <c r="A7" s="53" t="s">
        <v>65</v>
      </c>
      <c r="B7" s="54">
        <v>0</v>
      </c>
      <c r="C7" s="54">
        <v>5</v>
      </c>
      <c r="D7" s="54">
        <v>3</v>
      </c>
      <c r="E7" s="54">
        <v>0</v>
      </c>
      <c r="F7" s="55">
        <v>11</v>
      </c>
      <c r="G7" s="60">
        <f t="shared" si="0"/>
        <v>19</v>
      </c>
    </row>
    <row r="8" spans="1:7" ht="30" customHeight="1">
      <c r="A8" s="53" t="s">
        <v>66</v>
      </c>
      <c r="B8" s="54">
        <v>0</v>
      </c>
      <c r="C8" s="54">
        <v>0</v>
      </c>
      <c r="D8" s="54">
        <v>0</v>
      </c>
      <c r="E8" s="54">
        <v>1</v>
      </c>
      <c r="F8" s="55">
        <v>11</v>
      </c>
      <c r="G8" s="60">
        <f t="shared" si="0"/>
        <v>12</v>
      </c>
    </row>
    <row r="9" spans="1:7" ht="30" customHeight="1">
      <c r="A9" s="53" t="s">
        <v>67</v>
      </c>
      <c r="B9" s="54">
        <v>0</v>
      </c>
      <c r="C9" s="54">
        <v>2</v>
      </c>
      <c r="D9" s="54">
        <v>0</v>
      </c>
      <c r="E9" s="54">
        <v>4</v>
      </c>
      <c r="F9" s="55">
        <v>13</v>
      </c>
      <c r="G9" s="60">
        <f t="shared" si="0"/>
        <v>19</v>
      </c>
    </row>
    <row r="10" spans="1:7" ht="30" customHeight="1">
      <c r="A10" s="53" t="s">
        <v>68</v>
      </c>
      <c r="B10" s="54">
        <v>0</v>
      </c>
      <c r="C10" s="54">
        <v>3</v>
      </c>
      <c r="D10" s="54">
        <v>3</v>
      </c>
      <c r="E10" s="54">
        <v>4</v>
      </c>
      <c r="F10" s="55">
        <v>14</v>
      </c>
      <c r="G10" s="60">
        <f t="shared" si="0"/>
        <v>24</v>
      </c>
    </row>
    <row r="11" spans="1:7" ht="30" customHeight="1">
      <c r="A11" s="53" t="s">
        <v>69</v>
      </c>
      <c r="B11" s="54">
        <v>2</v>
      </c>
      <c r="C11" s="54">
        <v>4</v>
      </c>
      <c r="D11" s="54">
        <v>0</v>
      </c>
      <c r="E11" s="54">
        <v>5</v>
      </c>
      <c r="F11" s="55">
        <v>25</v>
      </c>
      <c r="G11" s="60">
        <f t="shared" si="0"/>
        <v>36</v>
      </c>
    </row>
    <row r="12" spans="1:7" ht="30" customHeight="1" thickBot="1">
      <c r="A12" s="12" t="s">
        <v>70</v>
      </c>
      <c r="B12" s="56">
        <v>0</v>
      </c>
      <c r="C12" s="56">
        <v>2</v>
      </c>
      <c r="D12" s="56">
        <v>1</v>
      </c>
      <c r="E12" s="56">
        <v>3</v>
      </c>
      <c r="F12" s="57">
        <v>5</v>
      </c>
      <c r="G12" s="61">
        <f t="shared" si="0"/>
        <v>11</v>
      </c>
    </row>
    <row r="13" spans="1:7" ht="30.75" customHeight="1">
      <c r="A13" s="134" t="s">
        <v>72</v>
      </c>
      <c r="B13" s="135"/>
      <c r="C13" s="135"/>
      <c r="D13" s="135"/>
      <c r="E13" s="135"/>
      <c r="F13" s="135"/>
      <c r="G13" s="135"/>
    </row>
    <row r="14" ht="30" customHeight="1" thickBot="1"/>
    <row r="15" ht="102.75" customHeight="1" thickBot="1">
      <c r="A15" s="136" t="s">
        <v>87</v>
      </c>
    </row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/>
    <row r="23" ht="30" customHeight="1"/>
    <row r="24" ht="30" customHeight="1"/>
    <row r="25" ht="30" customHeight="1"/>
    <row r="26" ht="30" customHeight="1"/>
    <row r="27" ht="30" customHeight="1"/>
    <row r="28" ht="30" customHeight="1"/>
    <row r="29" ht="30" customHeight="1"/>
    <row r="30" ht="30" customHeight="1"/>
    <row r="31" ht="30" customHeight="1"/>
    <row r="32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  <row r="41" ht="30" customHeight="1"/>
    <row r="42" ht="30" customHeight="1"/>
    <row r="43" ht="30" customHeight="1"/>
    <row r="44" ht="30" customHeight="1"/>
    <row r="45" ht="30" customHeight="1"/>
    <row r="46" ht="30" customHeight="1"/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</sheetData>
  <sheetProtection/>
  <mergeCells count="1">
    <mergeCell ref="A13:G1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Bojana</cp:lastModifiedBy>
  <cp:lastPrinted>2014-03-19T09:10:14Z</cp:lastPrinted>
  <dcterms:created xsi:type="dcterms:W3CDTF">2014-03-14T10:33:18Z</dcterms:created>
  <dcterms:modified xsi:type="dcterms:W3CDTF">2014-03-20T12:55:43Z</dcterms:modified>
  <cp:category/>
  <cp:version/>
  <cp:contentType/>
  <cp:contentStatus/>
</cp:coreProperties>
</file>